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-60" windowWidth="17250" windowHeight="9735"/>
  </bookViews>
  <sheets>
    <sheet name="Сувениры" sheetId="1" r:id="rId1"/>
    <sheet name="Лист4" sheetId="4" state="hidden" r:id="rId2"/>
    <sheet name="Лист2" sheetId="5" state="hidden" r:id="rId3"/>
    <sheet name="Рабочая одежда" sheetId="6" r:id="rId4"/>
  </sheets>
  <definedNames>
    <definedName name="_xlnm._FilterDatabase" localSheetId="0" hidden="1">Сувениры!$C$1:$O$71</definedName>
  </definedNames>
  <calcPr calcId="125725"/>
</workbook>
</file>

<file path=xl/calcChain.xml><?xml version="1.0" encoding="utf-8"?>
<calcChain xmlns="http://schemas.openxmlformats.org/spreadsheetml/2006/main">
  <c r="O155" i="1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154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78"/>
  <c r="O74"/>
  <c r="O75"/>
  <c r="O76"/>
  <c r="O73"/>
  <c r="O67"/>
  <c r="O68"/>
  <c r="O69"/>
  <c r="O70"/>
  <c r="O71"/>
  <c r="O66"/>
  <c r="O59"/>
  <c r="O60"/>
  <c r="O61"/>
  <c r="O62"/>
  <c r="O63"/>
  <c r="O64"/>
  <c r="O58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31"/>
  <c r="O30"/>
  <c r="O29"/>
  <c r="O150"/>
  <c r="O151"/>
  <c r="O152"/>
  <c r="N16" i="6"/>
  <c r="N81"/>
  <c r="N76"/>
  <c r="N72"/>
  <c r="N55"/>
  <c r="N54"/>
  <c r="N37"/>
  <c r="N22"/>
  <c r="P175" i="1"/>
  <c r="O175" s="1"/>
  <c r="P174"/>
  <c r="O174" s="1"/>
</calcChain>
</file>

<file path=xl/sharedStrings.xml><?xml version="1.0" encoding="utf-8"?>
<sst xmlns="http://schemas.openxmlformats.org/spreadsheetml/2006/main" count="1024" uniqueCount="699">
  <si>
    <t>№ п/п</t>
  </si>
  <si>
    <t>Наименование изделия</t>
  </si>
  <si>
    <t>Модель</t>
  </si>
  <si>
    <t>Артикул</t>
  </si>
  <si>
    <t>Прайс-лист</t>
  </si>
  <si>
    <t>Сувенирные изделия из дерева</t>
  </si>
  <si>
    <t>Костюм муж.</t>
  </si>
  <si>
    <t>Материал изделия</t>
  </si>
  <si>
    <t>Размер изделия</t>
  </si>
  <si>
    <t>100% лён</t>
  </si>
  <si>
    <t>липа, осина</t>
  </si>
  <si>
    <t>берёза, ольха</t>
  </si>
  <si>
    <t>объёмная резьба</t>
  </si>
  <si>
    <t>точение</t>
  </si>
  <si>
    <t>44-48</t>
  </si>
  <si>
    <t>44-52</t>
  </si>
  <si>
    <t>46-50</t>
  </si>
  <si>
    <t>Платье</t>
  </si>
  <si>
    <t>Вешалка (с плеч.)</t>
  </si>
  <si>
    <t>Сув."Зубр"</t>
  </si>
  <si>
    <t>Стол-газетница</t>
  </si>
  <si>
    <t xml:space="preserve">Сув. "Орёл" </t>
  </si>
  <si>
    <t>Сув. "Зубр"</t>
  </si>
  <si>
    <t>44-60</t>
  </si>
  <si>
    <t>Декоративная мебель</t>
  </si>
  <si>
    <t>Декоративные изделия хоз. назначения</t>
  </si>
  <si>
    <t>136-09</t>
  </si>
  <si>
    <t>9с-15</t>
  </si>
  <si>
    <t>Брюки</t>
  </si>
  <si>
    <t>42-46</t>
  </si>
  <si>
    <t>36% лён, 55% х/б</t>
  </si>
  <si>
    <t>Рукавицы хоз.</t>
  </si>
  <si>
    <t>Халат жен.</t>
  </si>
  <si>
    <t>276-09</t>
  </si>
  <si>
    <t>9с-230</t>
  </si>
  <si>
    <t>Платье *(НХП)</t>
  </si>
  <si>
    <t>Сув."Зубр-карандашница"</t>
  </si>
  <si>
    <t>Сув. "Зубр-карандашница"</t>
  </si>
  <si>
    <t>2120-10</t>
  </si>
  <si>
    <t>10с-4</t>
  </si>
  <si>
    <t>42-50</t>
  </si>
  <si>
    <t xml:space="preserve">Платье </t>
  </si>
  <si>
    <t>Сув. "Филин"</t>
  </si>
  <si>
    <t>50-10</t>
  </si>
  <si>
    <t xml:space="preserve">Вешалка </t>
  </si>
  <si>
    <t>Сув. "Глухарь"</t>
  </si>
  <si>
    <t>64-11</t>
  </si>
  <si>
    <t>10с-230</t>
  </si>
  <si>
    <t>Лопатка для обуви (Орёл)</t>
  </si>
  <si>
    <t>Шорты</t>
  </si>
  <si>
    <t>Газетница</t>
  </si>
  <si>
    <t>Сув."Зубр -карандашница"</t>
  </si>
  <si>
    <t xml:space="preserve"> 44-60</t>
  </si>
  <si>
    <t xml:space="preserve">Подставка под цветы  </t>
  </si>
  <si>
    <t>Богдановой Л.Н</t>
  </si>
  <si>
    <t>Костюм рабочий</t>
  </si>
  <si>
    <t>Сув. "Лось"</t>
  </si>
  <si>
    <t xml:space="preserve">Комплект чайный </t>
  </si>
  <si>
    <t>Комплект столовый</t>
  </si>
  <si>
    <t>Салфетка</t>
  </si>
  <si>
    <t>97-11</t>
  </si>
  <si>
    <t>Сарафан</t>
  </si>
  <si>
    <t>Костюм жен.</t>
  </si>
  <si>
    <t>Куртка для защиты от пон. Темп.</t>
  </si>
  <si>
    <t>233-12</t>
  </si>
  <si>
    <t>122-13</t>
  </si>
  <si>
    <t>Герб Слонима</t>
  </si>
  <si>
    <t>130-13</t>
  </si>
  <si>
    <t>40-13</t>
  </si>
  <si>
    <t>38-13</t>
  </si>
  <si>
    <t>Колпак жен.</t>
  </si>
  <si>
    <t>13с-311</t>
  </si>
  <si>
    <t xml:space="preserve">Рушник </t>
  </si>
  <si>
    <t>73-14</t>
  </si>
  <si>
    <t>14с-29</t>
  </si>
  <si>
    <t>118-14</t>
  </si>
  <si>
    <t>72-14</t>
  </si>
  <si>
    <t>14с-73</t>
  </si>
  <si>
    <t>90-14</t>
  </si>
  <si>
    <t>14с-116</t>
  </si>
  <si>
    <t>68-14</t>
  </si>
  <si>
    <t>14с-133</t>
  </si>
  <si>
    <t>54-14</t>
  </si>
  <si>
    <t>14с-142</t>
  </si>
  <si>
    <t>Мешочек сув.Нов. Год.сапожок</t>
  </si>
  <si>
    <t>87-15</t>
  </si>
  <si>
    <t>15с-28</t>
  </si>
  <si>
    <t>450-15</t>
  </si>
  <si>
    <t>15с-40</t>
  </si>
  <si>
    <t>104-14</t>
  </si>
  <si>
    <t>15с-27</t>
  </si>
  <si>
    <t>14с-241</t>
  </si>
  <si>
    <t>14с-240</t>
  </si>
  <si>
    <t>14с-242</t>
  </si>
  <si>
    <t>Лопатка</t>
  </si>
  <si>
    <t xml:space="preserve">Лопатка  </t>
  </si>
  <si>
    <t>84-100</t>
  </si>
  <si>
    <t>84-96</t>
  </si>
  <si>
    <t>84-104</t>
  </si>
  <si>
    <t>тел. (01562) 6-59-21, 6-59-26 тел./факс 6-59-15</t>
  </si>
  <si>
    <t>12--15</t>
  </si>
  <si>
    <t>13--15</t>
  </si>
  <si>
    <t>14--15</t>
  </si>
  <si>
    <t>15--15</t>
  </si>
  <si>
    <t>16--15</t>
  </si>
  <si>
    <t>84-108</t>
  </si>
  <si>
    <t>96-108</t>
  </si>
  <si>
    <t>НДС</t>
  </si>
  <si>
    <t xml:space="preserve">                Сайт:    http://slonimfhi.bу/</t>
  </si>
  <si>
    <t>449-15</t>
  </si>
  <si>
    <t>8--16</t>
  </si>
  <si>
    <t>9--16</t>
  </si>
  <si>
    <t xml:space="preserve">                            УРПП "Слонимская фабрика художественных изделий"</t>
  </si>
  <si>
    <t>120-16</t>
  </si>
  <si>
    <t>Сув. "Медведь"</t>
  </si>
  <si>
    <t>16с-34</t>
  </si>
  <si>
    <t>Сув. "Глухари"</t>
  </si>
  <si>
    <t>10--16</t>
  </si>
  <si>
    <t>11--16</t>
  </si>
  <si>
    <t>12--16</t>
  </si>
  <si>
    <t>335-16</t>
  </si>
  <si>
    <t xml:space="preserve">e - mail: Suvenirfhi@yandex.ru    </t>
  </si>
  <si>
    <t>17-16</t>
  </si>
  <si>
    <t>122-16</t>
  </si>
  <si>
    <t>16с-69</t>
  </si>
  <si>
    <t>16с-67</t>
  </si>
  <si>
    <t>125-16</t>
  </si>
  <si>
    <t>124-16</t>
  </si>
  <si>
    <t>16с-66</t>
  </si>
  <si>
    <t>126-16</t>
  </si>
  <si>
    <t>631-11</t>
  </si>
  <si>
    <t>12с-40</t>
  </si>
  <si>
    <t>73-16</t>
  </si>
  <si>
    <t>16с-118</t>
  </si>
  <si>
    <t>74-16</t>
  </si>
  <si>
    <t>76-16</t>
  </si>
  <si>
    <t>16с125</t>
  </si>
  <si>
    <t>77-16</t>
  </si>
  <si>
    <t>16с-126</t>
  </si>
  <si>
    <t>80-16</t>
  </si>
  <si>
    <t>16с-129</t>
  </si>
  <si>
    <t>61-16</t>
  </si>
  <si>
    <t xml:space="preserve">Салфетка </t>
  </si>
  <si>
    <t>78-16</t>
  </si>
  <si>
    <t>16с-127</t>
  </si>
  <si>
    <t>82-16</t>
  </si>
  <si>
    <t>Сув. "Косули"</t>
  </si>
  <si>
    <t>18-16</t>
  </si>
  <si>
    <t>Цена без НДС, руб. РБ (до 30.06.2016)</t>
  </si>
  <si>
    <t>Н-р для чистки обуви</t>
  </si>
  <si>
    <t>21-16</t>
  </si>
  <si>
    <t>16с-104</t>
  </si>
  <si>
    <t>20-16</t>
  </si>
  <si>
    <t>16с-105</t>
  </si>
  <si>
    <t>13--16</t>
  </si>
  <si>
    <t>Косынка</t>
  </si>
  <si>
    <t>95-16</t>
  </si>
  <si>
    <t>16с-154</t>
  </si>
  <si>
    <t>110-16</t>
  </si>
  <si>
    <t>Сорочка муж. (вышиванка) нет</t>
  </si>
  <si>
    <t xml:space="preserve">Блузка (вышиванка) </t>
  </si>
  <si>
    <t>99-16</t>
  </si>
  <si>
    <t>16с-174</t>
  </si>
  <si>
    <t xml:space="preserve">Сорочка муж. (вышиванка) </t>
  </si>
  <si>
    <t>180-16</t>
  </si>
  <si>
    <t>16с-189</t>
  </si>
  <si>
    <t>106-16</t>
  </si>
  <si>
    <t>16с-195</t>
  </si>
  <si>
    <t>107-16</t>
  </si>
  <si>
    <t>16с-193</t>
  </si>
  <si>
    <t>Комплект чайный "Бел. Пуща"</t>
  </si>
  <si>
    <t>100-16</t>
  </si>
  <si>
    <t xml:space="preserve">Цена без НДС, руб. РБ </t>
  </si>
  <si>
    <t>Вставки меховые в сапоги</t>
  </si>
  <si>
    <t>145-16</t>
  </si>
  <si>
    <t>16с-257</t>
  </si>
  <si>
    <t>Блузка вышиванка</t>
  </si>
  <si>
    <t>147-17</t>
  </si>
  <si>
    <t>610-17</t>
  </si>
  <si>
    <t>293-17</t>
  </si>
  <si>
    <t>310-17</t>
  </si>
  <si>
    <t>Куртка зимняя лесника</t>
  </si>
  <si>
    <t>149-17</t>
  </si>
  <si>
    <t>17с-9</t>
  </si>
  <si>
    <t>Фуражка</t>
  </si>
  <si>
    <t>150-17</t>
  </si>
  <si>
    <t>17с-10</t>
  </si>
  <si>
    <t>Костюм муж.для защиты</t>
  </si>
  <si>
    <t>465-15</t>
  </si>
  <si>
    <t>28-17</t>
  </si>
  <si>
    <t>17с-19</t>
  </si>
  <si>
    <t>30-17</t>
  </si>
  <si>
    <t>17с-14</t>
  </si>
  <si>
    <t>Сув. "Сова"</t>
  </si>
  <si>
    <t>Сув. "Мудрая Сова"</t>
  </si>
  <si>
    <t>Сув. "Сова-выпускник"</t>
  </si>
  <si>
    <t>31-17</t>
  </si>
  <si>
    <t>17с-17</t>
  </si>
  <si>
    <t>Сув. "Домовенок"</t>
  </si>
  <si>
    <t>29-17</t>
  </si>
  <si>
    <t>17с-18</t>
  </si>
  <si>
    <t>Сув. "Цапля"</t>
  </si>
  <si>
    <t>56-17</t>
  </si>
  <si>
    <t>17с-13</t>
  </si>
  <si>
    <t>96-120</t>
  </si>
  <si>
    <t>55-17</t>
  </si>
  <si>
    <t>17с-20</t>
  </si>
  <si>
    <t>Панно "Глухари"</t>
  </si>
  <si>
    <t>17с-42</t>
  </si>
  <si>
    <t>Панно "Сова"</t>
  </si>
  <si>
    <t>132-13</t>
  </si>
  <si>
    <t>17с-43</t>
  </si>
  <si>
    <t>Панно "Медведи"</t>
  </si>
  <si>
    <t>139-13</t>
  </si>
  <si>
    <t>17с-44</t>
  </si>
  <si>
    <t>Галстук (вышиванка)</t>
  </si>
  <si>
    <t>131-16</t>
  </si>
  <si>
    <t>16с-248</t>
  </si>
  <si>
    <t>Блуза д/девочки</t>
  </si>
  <si>
    <t>138-17</t>
  </si>
  <si>
    <t>139-17</t>
  </si>
  <si>
    <t>17с-38</t>
  </si>
  <si>
    <t>135-17</t>
  </si>
  <si>
    <t>Сорочка д/мальчика</t>
  </si>
  <si>
    <t>140-17</t>
  </si>
  <si>
    <t>464-15</t>
  </si>
  <si>
    <t>Костюм муж. утеплннный</t>
  </si>
  <si>
    <t>Жилет муж.</t>
  </si>
  <si>
    <t>162-17</t>
  </si>
  <si>
    <t>17с-35</t>
  </si>
  <si>
    <t xml:space="preserve">Дорожка </t>
  </si>
  <si>
    <t>56/60/64/68/72</t>
  </si>
  <si>
    <t>60/64/68</t>
  </si>
  <si>
    <t>68/72/76/80/84</t>
  </si>
  <si>
    <t>39-16</t>
  </si>
  <si>
    <t>Блузка женская</t>
  </si>
  <si>
    <t>17-15</t>
  </si>
  <si>
    <t>18-15</t>
  </si>
  <si>
    <t xml:space="preserve">                                              231799, Гродненская область, г.Слоним, ул.Брестская,40     </t>
  </si>
  <si>
    <t>26-17</t>
  </si>
  <si>
    <t>187-17</t>
  </si>
  <si>
    <t>17с-87</t>
  </si>
  <si>
    <t>144-15</t>
  </si>
  <si>
    <t>177-17</t>
  </si>
  <si>
    <t>Куртка</t>
  </si>
  <si>
    <t>23-16</t>
  </si>
  <si>
    <t>77-17</t>
  </si>
  <si>
    <t>17с-96</t>
  </si>
  <si>
    <t>79-17</t>
  </si>
  <si>
    <t>17с-97</t>
  </si>
  <si>
    <t>80-17</t>
  </si>
  <si>
    <t>Сув. "Кабан"</t>
  </si>
  <si>
    <t>70-17</t>
  </si>
  <si>
    <t>17с-108</t>
  </si>
  <si>
    <t>Сув. "Аист"</t>
  </si>
  <si>
    <t>121-15</t>
  </si>
  <si>
    <t>119-16</t>
  </si>
  <si>
    <t>16с-197</t>
  </si>
  <si>
    <t>96-112</t>
  </si>
  <si>
    <t>Платье д/девочки</t>
  </si>
  <si>
    <t>228-17</t>
  </si>
  <si>
    <t>17с-171</t>
  </si>
  <si>
    <t>677-15</t>
  </si>
  <si>
    <t>Сувенир "Сова"</t>
  </si>
  <si>
    <t>17с-173</t>
  </si>
  <si>
    <t>791-17</t>
  </si>
  <si>
    <t>17с193</t>
  </si>
  <si>
    <t>Костюм муж. д/лесника</t>
  </si>
  <si>
    <t>224-17</t>
  </si>
  <si>
    <t>17с-180</t>
  </si>
  <si>
    <t>225-17</t>
  </si>
  <si>
    <t>17с-182</t>
  </si>
  <si>
    <t>Сорочка муж.</t>
  </si>
  <si>
    <t>226-17</t>
  </si>
  <si>
    <t>17с-204</t>
  </si>
  <si>
    <t>229-17</t>
  </si>
  <si>
    <t>17с-179</t>
  </si>
  <si>
    <t>Блуза жен.</t>
  </si>
  <si>
    <t>46-16</t>
  </si>
  <si>
    <t>84-16-17</t>
  </si>
  <si>
    <t>17с-186</t>
  </si>
  <si>
    <t>451-17</t>
  </si>
  <si>
    <t>17с-127</t>
  </si>
  <si>
    <t>69-17</t>
  </si>
  <si>
    <t>17с-131</t>
  </si>
  <si>
    <t>78-17</t>
  </si>
  <si>
    <t>17с-111</t>
  </si>
  <si>
    <t>42-116</t>
  </si>
  <si>
    <t>42-112</t>
  </si>
  <si>
    <t>11--14</t>
  </si>
  <si>
    <t>Брюки  муж. утеплен.</t>
  </si>
  <si>
    <t>221-17</t>
  </si>
  <si>
    <t>220-17</t>
  </si>
  <si>
    <t>244-17</t>
  </si>
  <si>
    <t>17с-219</t>
  </si>
  <si>
    <t>245-17</t>
  </si>
  <si>
    <t>207-17</t>
  </si>
  <si>
    <t>210-17</t>
  </si>
  <si>
    <t>17с-197</t>
  </si>
  <si>
    <t>240-17</t>
  </si>
  <si>
    <t>17с-211</t>
  </si>
  <si>
    <t>17с-208</t>
  </si>
  <si>
    <t>89-17</t>
  </si>
  <si>
    <t>17с-223</t>
  </si>
  <si>
    <t>Ложка</t>
  </si>
  <si>
    <t>88-17</t>
  </si>
  <si>
    <t>17с-221</t>
  </si>
  <si>
    <t>87-17</t>
  </si>
  <si>
    <t>17с-222</t>
  </si>
  <si>
    <t>18с-13</t>
  </si>
  <si>
    <t>Жокейка</t>
  </si>
  <si>
    <t>189-15</t>
  </si>
  <si>
    <t>18с-2</t>
  </si>
  <si>
    <t>18с-3</t>
  </si>
  <si>
    <t>256-17</t>
  </si>
  <si>
    <t>18с-19</t>
  </si>
  <si>
    <t>258-17</t>
  </si>
  <si>
    <t>687-16</t>
  </si>
  <si>
    <t>18с-29</t>
  </si>
  <si>
    <t>246-17</t>
  </si>
  <si>
    <t>1-3--18</t>
  </si>
  <si>
    <t>18с-25</t>
  </si>
  <si>
    <t>Куртка  утепленная муж</t>
  </si>
  <si>
    <t>5-1--18</t>
  </si>
  <si>
    <t>18с-26</t>
  </si>
  <si>
    <t>18с-27</t>
  </si>
  <si>
    <t>18с-30</t>
  </si>
  <si>
    <t>5-2--18</t>
  </si>
  <si>
    <t>5-3--18</t>
  </si>
  <si>
    <t>86-17</t>
  </si>
  <si>
    <t>16с-36</t>
  </si>
  <si>
    <t xml:space="preserve">Подставка </t>
  </si>
  <si>
    <t>16-16</t>
  </si>
  <si>
    <t>16с-109</t>
  </si>
  <si>
    <t>137-17</t>
  </si>
  <si>
    <t>Комплекты столовые,чайные.          Постельное бельё (под заказ)</t>
  </si>
  <si>
    <t>17с-139</t>
  </si>
  <si>
    <t>223-15</t>
  </si>
  <si>
    <t>17с-181</t>
  </si>
  <si>
    <t>Головной убор</t>
  </si>
  <si>
    <t>17с-152</t>
  </si>
  <si>
    <t>243-17</t>
  </si>
  <si>
    <t>18с-14</t>
  </si>
  <si>
    <t>212-17</t>
  </si>
  <si>
    <t>17с-216</t>
  </si>
  <si>
    <t>241-17</t>
  </si>
  <si>
    <t>84-112</t>
  </si>
  <si>
    <t>42-16</t>
  </si>
  <si>
    <t>Сув. "Дзiк"</t>
  </si>
  <si>
    <t>4-1--18</t>
  </si>
  <si>
    <t>18с-49</t>
  </si>
  <si>
    <t>18с-50</t>
  </si>
  <si>
    <t>18с-54</t>
  </si>
  <si>
    <t>3-16-18</t>
  </si>
  <si>
    <t>18с-61</t>
  </si>
  <si>
    <t>44-16</t>
  </si>
  <si>
    <t>18с-69</t>
  </si>
  <si>
    <t>Куртка х/б сине-зеленого цв</t>
  </si>
  <si>
    <t>45-16</t>
  </si>
  <si>
    <t>18с-70</t>
  </si>
  <si>
    <t>Брюки  сине-зеленого цв</t>
  </si>
  <si>
    <t>18с-71</t>
  </si>
  <si>
    <t>Юбка сине-зеленого цв</t>
  </si>
  <si>
    <t>1--1-18</t>
  </si>
  <si>
    <t>1-67-18</t>
  </si>
  <si>
    <t>1-68-18</t>
  </si>
  <si>
    <t>1-66-18</t>
  </si>
  <si>
    <t>1-2--18</t>
  </si>
  <si>
    <t>Панно "Кабаны"</t>
  </si>
  <si>
    <t>4--2-18</t>
  </si>
  <si>
    <t>18с-78</t>
  </si>
  <si>
    <t>Панно "Кабан"</t>
  </si>
  <si>
    <t>4--3-18</t>
  </si>
  <si>
    <t>18с-56</t>
  </si>
  <si>
    <t>5--4-18</t>
  </si>
  <si>
    <t>18с-58</t>
  </si>
  <si>
    <t>3--15-18</t>
  </si>
  <si>
    <t>18с-60</t>
  </si>
  <si>
    <t>5--5-18</t>
  </si>
  <si>
    <t>18с-77</t>
  </si>
  <si>
    <t>5--6-18</t>
  </si>
  <si>
    <t>18с-86</t>
  </si>
  <si>
    <t>Жилет сигнальный</t>
  </si>
  <si>
    <t>5--7-18</t>
  </si>
  <si>
    <t>18с-88</t>
  </si>
  <si>
    <t>1-120-18</t>
  </si>
  <si>
    <t>18с-80</t>
  </si>
  <si>
    <t>1-664-18</t>
  </si>
  <si>
    <t>18с-81</t>
  </si>
  <si>
    <t>204-17</t>
  </si>
  <si>
    <t>205-17</t>
  </si>
  <si>
    <t>1-70-18</t>
  </si>
  <si>
    <t>18с-83</t>
  </si>
  <si>
    <t>Юбка жен.</t>
  </si>
  <si>
    <t>180-17</t>
  </si>
  <si>
    <t>18с-66</t>
  </si>
  <si>
    <t>18с-89</t>
  </si>
  <si>
    <t>1-71-18</t>
  </si>
  <si>
    <t xml:space="preserve">                                               Рабочая одежда (под заказ)</t>
  </si>
  <si>
    <t>4-101-18</t>
  </si>
  <si>
    <t>Комплект чайный МАЗ</t>
  </si>
  <si>
    <t>18с-108</t>
  </si>
  <si>
    <t>18с-112</t>
  </si>
  <si>
    <t>Наволочка декоративная</t>
  </si>
  <si>
    <t>7--14</t>
  </si>
  <si>
    <t>260-14</t>
  </si>
  <si>
    <t>Берет</t>
  </si>
  <si>
    <t>268-14</t>
  </si>
  <si>
    <t>18с-100</t>
  </si>
  <si>
    <t>1231-15</t>
  </si>
  <si>
    <t>18с-117</t>
  </si>
  <si>
    <t>3-20-18</t>
  </si>
  <si>
    <t>18с-110</t>
  </si>
  <si>
    <t>1-69-18</t>
  </si>
  <si>
    <t>1-72-18</t>
  </si>
  <si>
    <t>1-22-18</t>
  </si>
  <si>
    <t>18с-122</t>
  </si>
  <si>
    <t>18с-111</t>
  </si>
  <si>
    <t>4-76-18</t>
  </si>
  <si>
    <t>84-16</t>
  </si>
  <si>
    <t>18с-135</t>
  </si>
  <si>
    <t>5--3-18</t>
  </si>
  <si>
    <t>18с-136</t>
  </si>
  <si>
    <t>Костюм муж. ГУП ЖКХ</t>
  </si>
  <si>
    <t>18с-118</t>
  </si>
  <si>
    <t>18с-119</t>
  </si>
  <si>
    <t>1- 925-18</t>
  </si>
  <si>
    <t>18с-156</t>
  </si>
  <si>
    <t>1-709-18</t>
  </si>
  <si>
    <t>18с-157</t>
  </si>
  <si>
    <t>1-768-18</t>
  </si>
  <si>
    <t>18с-160</t>
  </si>
  <si>
    <t>1-827-18</t>
  </si>
  <si>
    <t>1-29-18</t>
  </si>
  <si>
    <t>1-10--18</t>
  </si>
  <si>
    <t>18с-175</t>
  </si>
  <si>
    <t>18с-176</t>
  </si>
  <si>
    <t>18с-177</t>
  </si>
  <si>
    <t>1-119-18</t>
  </si>
  <si>
    <t>1-13-18</t>
  </si>
  <si>
    <t>18с-172</t>
  </si>
  <si>
    <t>1-26-18</t>
  </si>
  <si>
    <t>18с167</t>
  </si>
  <si>
    <t>1-23-18</t>
  </si>
  <si>
    <t>18с-165</t>
  </si>
  <si>
    <t>1-25-18</t>
  </si>
  <si>
    <t>18с-166</t>
  </si>
  <si>
    <t>К-т кухонный</t>
  </si>
  <si>
    <t>1-27-18</t>
  </si>
  <si>
    <t>18с276-168</t>
  </si>
  <si>
    <t>1-28-18</t>
  </si>
  <si>
    <t>18с276-169</t>
  </si>
  <si>
    <t>1--8-18</t>
  </si>
  <si>
    <t>18с-186</t>
  </si>
  <si>
    <t>К-т салфеток</t>
  </si>
  <si>
    <t>1-16-18</t>
  </si>
  <si>
    <t>18с-173</t>
  </si>
  <si>
    <t>18с-192</t>
  </si>
  <si>
    <t>18с-193</t>
  </si>
  <si>
    <t>Брюки  муж.</t>
  </si>
  <si>
    <t>5--9-18</t>
  </si>
  <si>
    <t>18с-187</t>
  </si>
  <si>
    <t>Фартук</t>
  </si>
  <si>
    <t>Фартук жен.</t>
  </si>
  <si>
    <t>18с-194</t>
  </si>
  <si>
    <t>179-11</t>
  </si>
  <si>
    <t>18с-196</t>
  </si>
  <si>
    <t>19с-8</t>
  </si>
  <si>
    <t>14-14</t>
  </si>
  <si>
    <t>19с-2</t>
  </si>
  <si>
    <t>83-17</t>
  </si>
  <si>
    <t>222-17</t>
  </si>
  <si>
    <t>17с-210</t>
  </si>
  <si>
    <t>4--9-19</t>
  </si>
  <si>
    <t>3-34--19</t>
  </si>
  <si>
    <t>19с-1</t>
  </si>
  <si>
    <t>3-33--19</t>
  </si>
  <si>
    <t>3-17-18</t>
  </si>
  <si>
    <t>19с-15</t>
  </si>
  <si>
    <t>3-23-19</t>
  </si>
  <si>
    <t>19с-27</t>
  </si>
  <si>
    <t>3-22-19</t>
  </si>
  <si>
    <t>19с-31</t>
  </si>
  <si>
    <t>3-9--19</t>
  </si>
  <si>
    <t>19с-37</t>
  </si>
  <si>
    <t>3-31-19</t>
  </si>
  <si>
    <t>19с-35</t>
  </si>
  <si>
    <t>3-28-19</t>
  </si>
  <si>
    <t>19с-22</t>
  </si>
  <si>
    <t>Жакет</t>
  </si>
  <si>
    <t>3-35-19</t>
  </si>
  <si>
    <t>19с-29</t>
  </si>
  <si>
    <t>19с-30</t>
  </si>
  <si>
    <t>Юбка</t>
  </si>
  <si>
    <t>19с-33</t>
  </si>
  <si>
    <t>19с-42</t>
  </si>
  <si>
    <t>2--11-19</t>
  </si>
  <si>
    <t>19с-51</t>
  </si>
  <si>
    <t>2--13-19</t>
  </si>
  <si>
    <t>19с-47</t>
  </si>
  <si>
    <t>92-120</t>
  </si>
  <si>
    <t>84-116</t>
  </si>
  <si>
    <t>92-116</t>
  </si>
  <si>
    <t>19с-28</t>
  </si>
  <si>
    <t>1-30-19</t>
  </si>
  <si>
    <t>19с-48</t>
  </si>
  <si>
    <t>2-10--19</t>
  </si>
  <si>
    <t>19с-50</t>
  </si>
  <si>
    <t>2--9-18</t>
  </si>
  <si>
    <t>19с-49</t>
  </si>
  <si>
    <t>2--8-19</t>
  </si>
  <si>
    <t>3-38-19</t>
  </si>
  <si>
    <t>19с-53</t>
  </si>
  <si>
    <t>3-212-19</t>
  </si>
  <si>
    <t>Блузка вышиванка х/б</t>
  </si>
  <si>
    <t>1-180-19</t>
  </si>
  <si>
    <t>19с-59</t>
  </si>
  <si>
    <t>19с-56</t>
  </si>
  <si>
    <t>19с-57</t>
  </si>
  <si>
    <t>19с-58</t>
  </si>
  <si>
    <t>1-33-19</t>
  </si>
  <si>
    <t>19с-70</t>
  </si>
  <si>
    <t>19с-52</t>
  </si>
  <si>
    <t>19с-69</t>
  </si>
  <si>
    <t>Декоративное дополнение к одежде</t>
  </si>
  <si>
    <t>Декоративное допол. к одежде</t>
  </si>
  <si>
    <t>4--10-19</t>
  </si>
  <si>
    <t>19с-76</t>
  </si>
  <si>
    <t>4--11-19</t>
  </si>
  <si>
    <t>19с-77</t>
  </si>
  <si>
    <t>4--12-19</t>
  </si>
  <si>
    <t>19с-78</t>
  </si>
  <si>
    <t>19с-71</t>
  </si>
  <si>
    <t>1-35-19</t>
  </si>
  <si>
    <t>1-36-19</t>
  </si>
  <si>
    <t>19с-72</t>
  </si>
  <si>
    <t>4--4-18</t>
  </si>
  <si>
    <t>19с-83</t>
  </si>
  <si>
    <t>19с-90</t>
  </si>
  <si>
    <t>19с-91</t>
  </si>
  <si>
    <t>19с-92</t>
  </si>
  <si>
    <t>19с-93</t>
  </si>
  <si>
    <t>19с-94</t>
  </si>
  <si>
    <t>19с-96</t>
  </si>
  <si>
    <t>19с-97</t>
  </si>
  <si>
    <t>19с-98</t>
  </si>
  <si>
    <t>3-37-19</t>
  </si>
  <si>
    <t>19с-82</t>
  </si>
  <si>
    <t>122-18</t>
  </si>
  <si>
    <t>19с-87</t>
  </si>
  <si>
    <t>19с-74</t>
  </si>
  <si>
    <t>Лопатка для обуви Медведь)</t>
  </si>
  <si>
    <t>1-31-19</t>
  </si>
  <si>
    <t>19с-105</t>
  </si>
  <si>
    <t>19с-84</t>
  </si>
  <si>
    <t>19с-113</t>
  </si>
  <si>
    <t>19с-115</t>
  </si>
  <si>
    <t>5--14-19</t>
  </si>
  <si>
    <t>19с-85</t>
  </si>
  <si>
    <t>19с-86</t>
  </si>
  <si>
    <t>19с-114</t>
  </si>
  <si>
    <t>19с-110</t>
  </si>
  <si>
    <t>19с-108</t>
  </si>
  <si>
    <t>Халат муж. (грета)</t>
  </si>
  <si>
    <t>Халат муж. (полет)</t>
  </si>
  <si>
    <t>19с-109</t>
  </si>
  <si>
    <t>19с-117</t>
  </si>
  <si>
    <t>251-17</t>
  </si>
  <si>
    <t>19с-133</t>
  </si>
  <si>
    <t>20.08.2019г.</t>
  </si>
  <si>
    <t>19-120</t>
  </si>
  <si>
    <t>Сув. "зубр"</t>
  </si>
  <si>
    <t>19с-177</t>
  </si>
  <si>
    <t>19с-208</t>
  </si>
  <si>
    <t>19-206</t>
  </si>
  <si>
    <t>19-180</t>
  </si>
  <si>
    <t>19с-148</t>
  </si>
  <si>
    <t>19с-162</t>
  </si>
  <si>
    <t>19с-149</t>
  </si>
  <si>
    <t>19с-205</t>
  </si>
  <si>
    <t>Платье женское</t>
  </si>
  <si>
    <t>3-52-19</t>
  </si>
  <si>
    <t>19с-161</t>
  </si>
  <si>
    <t>84-120</t>
  </si>
  <si>
    <t>3-51-19</t>
  </si>
  <si>
    <t>19с-164</t>
  </si>
  <si>
    <t>3-50-19</t>
  </si>
  <si>
    <t>19с-178</t>
  </si>
  <si>
    <t>19с-185</t>
  </si>
  <si>
    <t>3-44-19</t>
  </si>
  <si>
    <t>19с-182</t>
  </si>
  <si>
    <t>19с-183</t>
  </si>
  <si>
    <t>19с-212</t>
  </si>
  <si>
    <t>19с-213</t>
  </si>
  <si>
    <t>19с-215</t>
  </si>
  <si>
    <t>19с-175</t>
  </si>
  <si>
    <t>1-50-19</t>
  </si>
  <si>
    <t>19с-171</t>
  </si>
  <si>
    <t>19с-209</t>
  </si>
  <si>
    <t>19с-197</t>
  </si>
  <si>
    <t>19с-210</t>
  </si>
  <si>
    <t>19с-198</t>
  </si>
  <si>
    <t>19с-176</t>
  </si>
  <si>
    <t>19с-166</t>
  </si>
  <si>
    <t>1-46-19</t>
  </si>
  <si>
    <t>19с-157</t>
  </si>
  <si>
    <t>1-47-19</t>
  </si>
  <si>
    <t>19с-158</t>
  </si>
  <si>
    <t>1-48-19</t>
  </si>
  <si>
    <t>19с-159</t>
  </si>
  <si>
    <t>18с-153</t>
  </si>
  <si>
    <t>18с-154</t>
  </si>
  <si>
    <t>19с-181</t>
  </si>
  <si>
    <t>19с-199</t>
  </si>
  <si>
    <t>19с-189</t>
  </si>
  <si>
    <t>20с276-7</t>
  </si>
  <si>
    <t>20с276-8</t>
  </si>
  <si>
    <t>20с276-9</t>
  </si>
  <si>
    <t>20с276-10</t>
  </si>
  <si>
    <t>82-20</t>
  </si>
  <si>
    <t>86-20</t>
  </si>
  <si>
    <t>1-40-19</t>
  </si>
  <si>
    <t>19с276-73</t>
  </si>
  <si>
    <t>Герб Беларуси</t>
  </si>
  <si>
    <t>4-39-21</t>
  </si>
  <si>
    <t>21с276-22</t>
  </si>
  <si>
    <t>45-20</t>
  </si>
  <si>
    <t>3-10-19М</t>
  </si>
  <si>
    <t>20с276-33</t>
  </si>
  <si>
    <t>20с276-14</t>
  </si>
  <si>
    <t>88-108</t>
  </si>
  <si>
    <t>3-3-19</t>
  </si>
  <si>
    <t>20с276-19</t>
  </si>
  <si>
    <t>3-3-20</t>
  </si>
  <si>
    <t>20с276-32</t>
  </si>
  <si>
    <t>3-33-20М</t>
  </si>
  <si>
    <t>21с276-16</t>
  </si>
  <si>
    <t>21с-21</t>
  </si>
  <si>
    <t>101-20</t>
  </si>
  <si>
    <t>21с-3</t>
  </si>
  <si>
    <t>105-20</t>
  </si>
  <si>
    <t>20с-122</t>
  </si>
  <si>
    <t>92-20</t>
  </si>
  <si>
    <t>91-20</t>
  </si>
  <si>
    <t>76-20</t>
  </si>
  <si>
    <t>115-20</t>
  </si>
  <si>
    <t>116-20</t>
  </si>
  <si>
    <t>20с-21</t>
  </si>
  <si>
    <t>80-104</t>
  </si>
  <si>
    <t>19с-152</t>
  </si>
  <si>
    <t>92-100</t>
  </si>
  <si>
    <t>20с-22</t>
  </si>
  <si>
    <t>20с-116</t>
  </si>
  <si>
    <t>20с-117</t>
  </si>
  <si>
    <t>20с-34</t>
  </si>
  <si>
    <t>20с-23</t>
  </si>
  <si>
    <t>19с-194</t>
  </si>
  <si>
    <t>20с-53</t>
  </si>
  <si>
    <t>20с-16</t>
  </si>
  <si>
    <t>20с-51</t>
  </si>
  <si>
    <t>20с-17</t>
  </si>
  <si>
    <t>19с-200</t>
  </si>
  <si>
    <t>19с-211</t>
  </si>
  <si>
    <t>20с-15</t>
  </si>
  <si>
    <t>20с-31</t>
  </si>
  <si>
    <t>Розничная цена</t>
  </si>
  <si>
    <t>3-67-20</t>
  </si>
  <si>
    <t>20с276-45</t>
  </si>
  <si>
    <t>3-62-20</t>
  </si>
  <si>
    <t>20с276-41</t>
  </si>
  <si>
    <t>88-112</t>
  </si>
  <si>
    <t>3-68-20</t>
  </si>
  <si>
    <t>20с276-40</t>
  </si>
  <si>
    <t>3-69-20</t>
  </si>
  <si>
    <t>20с276-38</t>
  </si>
  <si>
    <t>3-66-20</t>
  </si>
  <si>
    <t>20с276-43</t>
  </si>
  <si>
    <t>3-64-20</t>
  </si>
  <si>
    <t>20с276-47</t>
  </si>
  <si>
    <t>3-63-20</t>
  </si>
  <si>
    <t>20с276-42</t>
  </si>
  <si>
    <t>3-61-20</t>
  </si>
  <si>
    <t>20с276-39</t>
  </si>
  <si>
    <t>3-65-20</t>
  </si>
  <si>
    <t>20с276-46</t>
  </si>
  <si>
    <t>88-120</t>
  </si>
  <si>
    <t>3-60-20</t>
  </si>
  <si>
    <t>20с276-44</t>
  </si>
  <si>
    <t>3-70-20</t>
  </si>
  <si>
    <t>20с276-48</t>
  </si>
  <si>
    <t>3-71-20М</t>
  </si>
  <si>
    <t>21с276-15</t>
  </si>
  <si>
    <t>21с276-17</t>
  </si>
  <si>
    <t xml:space="preserve">                                    231799, Гродненская область, г.Слоним, ул.Брестская,40     </t>
  </si>
  <si>
    <t>e - mail: Suvenirfhi@mail.grodno.by                  Сайт:    http://slonimfhi.bу/</t>
  </si>
  <si>
    <t>Прайс-лист   УРПП "Слонимская ФХИ"</t>
  </si>
  <si>
    <t xml:space="preserve">Швейные изделия из льна </t>
  </si>
  <si>
    <t>Оптовая цена без НДС, руб. РБ</t>
  </si>
  <si>
    <t>Размер  изделия. Способ изготов.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</si>
</sst>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84" formatCode="0.0"/>
    <numFmt numFmtId="187" formatCode="_-* #,##0_р_._-;\-* #,##0_р_._-;_-* &quot;-&quot;??_р_._-;_-@_-"/>
  </numFmts>
  <fonts count="30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2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mbria"/>
      <family val="1"/>
      <charset val="204"/>
    </font>
    <font>
      <b/>
      <i/>
      <sz val="9"/>
      <color indexed="63"/>
      <name val="Cambria"/>
      <family val="1"/>
      <charset val="204"/>
    </font>
    <font>
      <i/>
      <sz val="9"/>
      <name val="Cambria"/>
      <family val="1"/>
      <charset val="204"/>
    </font>
    <font>
      <sz val="9"/>
      <name val="Cambria"/>
      <family val="1"/>
      <charset val="204"/>
    </font>
    <font>
      <sz val="12"/>
      <name val="Times New Roman"/>
      <family val="1"/>
      <charset val="204"/>
    </font>
    <font>
      <sz val="12"/>
      <name val="Copperplate Gothic Bold"/>
      <family val="2"/>
    </font>
    <font>
      <b/>
      <i/>
      <u/>
      <sz val="9"/>
      <color indexed="54"/>
      <name val="Arial Black"/>
      <family val="2"/>
      <charset val="204"/>
    </font>
    <font>
      <b/>
      <sz val="9"/>
      <color indexed="54"/>
      <name val="Arial Black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Cambria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i/>
      <sz val="20"/>
      <color theme="1"/>
      <name val="Arial"/>
      <family val="2"/>
      <charset val="204"/>
    </font>
    <font>
      <b/>
      <sz val="10"/>
      <color theme="3" tint="0.39997558519241921"/>
      <name val="Arial"/>
      <family val="2"/>
      <charset val="204"/>
    </font>
    <font>
      <u/>
      <sz val="9"/>
      <color theme="4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/>
    <xf numFmtId="0" fontId="6" fillId="0" borderId="0" xfId="0" applyFont="1" applyFill="1"/>
    <xf numFmtId="0" fontId="7" fillId="0" borderId="0" xfId="0" applyFont="1"/>
    <xf numFmtId="0" fontId="10" fillId="0" borderId="0" xfId="0" applyFont="1" applyFill="1"/>
    <xf numFmtId="0" fontId="10" fillId="2" borderId="0" xfId="0" applyFont="1" applyFill="1"/>
    <xf numFmtId="0" fontId="14" fillId="2" borderId="0" xfId="0" applyFont="1" applyFill="1"/>
    <xf numFmtId="0" fontId="10" fillId="3" borderId="0" xfId="0" applyFont="1" applyFill="1"/>
    <xf numFmtId="0" fontId="17" fillId="0" borderId="0" xfId="0" applyFont="1" applyFill="1" applyBorder="1" applyAlignment="1">
      <alignment wrapText="1"/>
    </xf>
    <xf numFmtId="0" fontId="14" fillId="2" borderId="0" xfId="0" applyFont="1" applyFill="1" applyAlignment="1">
      <alignment horizontal="justify"/>
    </xf>
    <xf numFmtId="0" fontId="12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187" fontId="12" fillId="0" borderId="0" xfId="2" applyNumberFormat="1" applyFont="1" applyFill="1" applyBorder="1" applyAlignment="1">
      <alignment vertical="top" wrapText="1"/>
    </xf>
    <xf numFmtId="9" fontId="13" fillId="0" borderId="0" xfId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184" fontId="9" fillId="0" borderId="6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184" fontId="9" fillId="2" borderId="6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9" fontId="9" fillId="0" borderId="6" xfId="1" applyFont="1" applyFill="1" applyBorder="1" applyAlignment="1">
      <alignment horizontal="center"/>
    </xf>
    <xf numFmtId="9" fontId="9" fillId="2" borderId="6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top" wrapText="1"/>
    </xf>
    <xf numFmtId="187" fontId="9" fillId="0" borderId="3" xfId="2" applyNumberFormat="1" applyFont="1" applyFill="1" applyBorder="1" applyAlignment="1">
      <alignment vertical="top" wrapText="1"/>
    </xf>
    <xf numFmtId="16" fontId="9" fillId="0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top" wrapText="1"/>
    </xf>
    <xf numFmtId="16" fontId="9" fillId="2" borderId="2" xfId="0" applyNumberFormat="1" applyFont="1" applyFill="1" applyBorder="1" applyAlignment="1">
      <alignment horizontal="center" vertical="top" wrapText="1"/>
    </xf>
    <xf numFmtId="187" fontId="9" fillId="2" borderId="3" xfId="2" applyNumberFormat="1" applyFont="1" applyFill="1" applyBorder="1" applyAlignment="1">
      <alignment vertical="top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17" fontId="9" fillId="0" borderId="2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/>
    <xf numFmtId="0" fontId="18" fillId="2" borderId="4" xfId="0" applyFont="1" applyFill="1" applyBorder="1" applyAlignment="1">
      <alignment vertical="top" wrapText="1"/>
    </xf>
    <xf numFmtId="0" fontId="18" fillId="2" borderId="4" xfId="0" applyFont="1" applyFill="1" applyBorder="1" applyAlignment="1">
      <alignment horizontal="center" vertical="top" wrapText="1"/>
    </xf>
    <xf numFmtId="1" fontId="18" fillId="2" borderId="4" xfId="2" applyNumberFormat="1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center"/>
    </xf>
    <xf numFmtId="16" fontId="18" fillId="2" borderId="4" xfId="0" applyNumberFormat="1" applyFont="1" applyFill="1" applyBorder="1" applyAlignment="1">
      <alignment horizontal="center" vertical="top" wrapText="1"/>
    </xf>
    <xf numFmtId="17" fontId="18" fillId="2" borderId="4" xfId="0" applyNumberFormat="1" applyFont="1" applyFill="1" applyBorder="1" applyAlignment="1">
      <alignment horizontal="center" vertical="top" wrapText="1"/>
    </xf>
    <xf numFmtId="14" fontId="18" fillId="2" borderId="4" xfId="0" applyNumberFormat="1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4" xfId="0" applyFont="1" applyFill="1" applyBorder="1" applyAlignment="1">
      <alignment horizontal="center" vertical="top" wrapText="1"/>
    </xf>
    <xf numFmtId="1" fontId="18" fillId="0" borderId="4" xfId="2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top" wrapText="1"/>
    </xf>
    <xf numFmtId="0" fontId="20" fillId="0" borderId="0" xfId="0" applyFont="1"/>
    <xf numFmtId="1" fontId="20" fillId="0" borderId="0" xfId="0" applyNumberFormat="1" applyFont="1" applyAlignment="1">
      <alignment horizontal="center" vertical="center"/>
    </xf>
    <xf numFmtId="0" fontId="19" fillId="0" borderId="0" xfId="0" applyFont="1"/>
    <xf numFmtId="0" fontId="18" fillId="2" borderId="4" xfId="0" applyNumberFormat="1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/>
    <xf numFmtId="0" fontId="21" fillId="0" borderId="4" xfId="0" applyFont="1" applyBorder="1" applyAlignment="1"/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87" fontId="23" fillId="0" borderId="0" xfId="0" applyNumberFormat="1" applyFont="1"/>
    <xf numFmtId="0" fontId="23" fillId="0" borderId="0" xfId="0" applyFont="1"/>
    <xf numFmtId="0" fontId="24" fillId="0" borderId="0" xfId="0" applyFont="1"/>
    <xf numFmtId="1" fontId="24" fillId="0" borderId="0" xfId="0" applyNumberFormat="1" applyFont="1" applyAlignment="1">
      <alignment horizontal="center" vertical="center"/>
    </xf>
    <xf numFmtId="187" fontId="19" fillId="0" borderId="0" xfId="0" applyNumberFormat="1" applyFont="1"/>
    <xf numFmtId="187" fontId="25" fillId="0" borderId="0" xfId="0" applyNumberFormat="1" applyFont="1"/>
    <xf numFmtId="0" fontId="25" fillId="0" borderId="0" xfId="0" applyFont="1"/>
    <xf numFmtId="0" fontId="26" fillId="0" borderId="0" xfId="0" applyFont="1"/>
    <xf numFmtId="1" fontId="26" fillId="0" borderId="0" xfId="0" applyNumberFormat="1" applyFont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18" fillId="0" borderId="0" xfId="0" applyFont="1" applyFill="1"/>
    <xf numFmtId="2" fontId="18" fillId="2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/>
    <xf numFmtId="2" fontId="18" fillId="0" borderId="0" xfId="0" applyNumberFormat="1" applyFont="1" applyFill="1"/>
    <xf numFmtId="2" fontId="18" fillId="0" borderId="0" xfId="0" applyNumberFormat="1" applyFont="1"/>
    <xf numFmtId="0" fontId="18" fillId="0" borderId="0" xfId="0" applyFont="1"/>
    <xf numFmtId="0" fontId="21" fillId="0" borderId="0" xfId="0" applyFont="1" applyFill="1" applyBorder="1" applyAlignment="1">
      <alignment horizontal="center" vertical="top" wrapText="1"/>
    </xf>
    <xf numFmtId="14" fontId="28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</xdr:row>
      <xdr:rowOff>9525</xdr:rowOff>
    </xdr:from>
    <xdr:to>
      <xdr:col>6</xdr:col>
      <xdr:colOff>1371600</xdr:colOff>
      <xdr:row>11</xdr:row>
      <xdr:rowOff>19050</xdr:rowOff>
    </xdr:to>
    <xdr:pic>
      <xdr:nvPicPr>
        <xdr:cNvPr id="6322" name="Picture 15" descr="Znak_FHI -------------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952500"/>
          <a:ext cx="13335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1"/>
  <sheetViews>
    <sheetView tabSelected="1" view="pageBreakPreview" topLeftCell="C1" zoomScale="112" zoomScaleNormal="100" zoomScaleSheetLayoutView="112" workbookViewId="0">
      <pane ySplit="5" topLeftCell="A6" activePane="bottomLeft" state="frozen"/>
      <selection activeCell="C1" sqref="C1"/>
      <selection pane="bottomLeft" activeCell="O5" sqref="O5"/>
    </sheetView>
  </sheetViews>
  <sheetFormatPr defaultRowHeight="12.75"/>
  <cols>
    <col min="1" max="1" width="0.33203125" hidden="1" customWidth="1"/>
    <col min="2" max="2" width="4.5" hidden="1" customWidth="1"/>
    <col min="3" max="3" width="6.5" style="77" customWidth="1"/>
    <col min="4" max="8" width="7.83203125" style="78" hidden="1" customWidth="1"/>
    <col min="9" max="9" width="32.33203125" style="68" customWidth="1"/>
    <col min="10" max="10" width="12.6640625" style="68" customWidth="1"/>
    <col min="11" max="11" width="11.33203125" style="68" customWidth="1"/>
    <col min="12" max="12" width="17.6640625" style="68" customWidth="1"/>
    <col min="13" max="13" width="1.5" style="68" hidden="1" customWidth="1"/>
    <col min="14" max="14" width="6.5" style="69" customWidth="1"/>
    <col min="15" max="15" width="12.6640625" style="110" customWidth="1"/>
    <col min="16" max="16" width="17.5" style="111" customWidth="1"/>
    <col min="25" max="25" width="9.6640625" customWidth="1"/>
  </cols>
  <sheetData>
    <row r="1" spans="1:16" s="5" customFormat="1" ht="24" customHeight="1">
      <c r="C1" s="101" t="s">
        <v>695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52"/>
    </row>
    <row r="2" spans="1:16" s="7" customFormat="1" ht="12.75" customHeight="1">
      <c r="C2" s="100" t="s">
        <v>693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52"/>
    </row>
    <row r="3" spans="1:16" s="7" customFormat="1" ht="12.75" customHeight="1">
      <c r="C3" s="100" t="s">
        <v>99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52"/>
    </row>
    <row r="4" spans="1:16" s="7" customFormat="1" ht="12.75" customHeight="1">
      <c r="C4" s="114" t="s">
        <v>694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3">
        <v>44298</v>
      </c>
    </row>
    <row r="5" spans="1:16" s="7" customFormat="1" ht="34.5" customHeight="1">
      <c r="C5" s="82" t="s">
        <v>0</v>
      </c>
      <c r="D5" s="83"/>
      <c r="E5" s="83"/>
      <c r="F5" s="83"/>
      <c r="G5" s="83"/>
      <c r="H5" s="83"/>
      <c r="I5" s="82" t="s">
        <v>1</v>
      </c>
      <c r="J5" s="82" t="s">
        <v>2</v>
      </c>
      <c r="K5" s="82" t="s">
        <v>3</v>
      </c>
      <c r="L5" s="82" t="s">
        <v>698</v>
      </c>
      <c r="M5" s="82" t="s">
        <v>7</v>
      </c>
      <c r="N5" s="84" t="s">
        <v>107</v>
      </c>
      <c r="O5" s="85" t="s">
        <v>665</v>
      </c>
      <c r="P5" s="82" t="s">
        <v>697</v>
      </c>
    </row>
    <row r="6" spans="1:16" s="7" customFormat="1" ht="16.5" customHeight="1">
      <c r="C6" s="112" t="s">
        <v>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80"/>
    </row>
    <row r="7" spans="1:16" s="8" customFormat="1" ht="14.1" customHeight="1">
      <c r="C7" s="71">
        <v>1</v>
      </c>
      <c r="D7" s="60"/>
      <c r="E7" s="60"/>
      <c r="F7" s="60"/>
      <c r="G7" s="60"/>
      <c r="H7" s="60"/>
      <c r="I7" s="53" t="s">
        <v>66</v>
      </c>
      <c r="J7" s="54" t="s">
        <v>80</v>
      </c>
      <c r="K7" s="54" t="s">
        <v>81</v>
      </c>
      <c r="L7" s="54" t="s">
        <v>12</v>
      </c>
      <c r="M7" s="54"/>
      <c r="N7" s="55"/>
      <c r="O7" s="56">
        <f t="shared" ref="O7:O28" si="0">IF(N7=20,(P7+P7/100*10)*1.2,(P7+P7/100*10))</f>
        <v>110</v>
      </c>
      <c r="P7" s="107">
        <v>100</v>
      </c>
    </row>
    <row r="8" spans="1:16" s="8" customFormat="1" ht="13.5" hidden="1" customHeight="1" thickBot="1">
      <c r="A8" s="9" t="s">
        <v>54</v>
      </c>
      <c r="C8" s="71">
        <v>2</v>
      </c>
      <c r="D8" s="60"/>
      <c r="E8" s="60"/>
      <c r="F8" s="60"/>
      <c r="G8" s="60"/>
      <c r="H8" s="60"/>
      <c r="I8" s="53" t="s">
        <v>22</v>
      </c>
      <c r="J8" s="54" t="s">
        <v>60</v>
      </c>
      <c r="K8" s="54" t="s">
        <v>47</v>
      </c>
      <c r="L8" s="54" t="s">
        <v>12</v>
      </c>
      <c r="M8" s="54" t="s">
        <v>10</v>
      </c>
      <c r="N8" s="55">
        <v>103200</v>
      </c>
      <c r="O8" s="56">
        <f t="shared" si="0"/>
        <v>0</v>
      </c>
      <c r="P8" s="107"/>
    </row>
    <row r="9" spans="1:16" s="8" customFormat="1" ht="13.5" customHeight="1">
      <c r="A9" s="9"/>
      <c r="C9" s="71">
        <v>2</v>
      </c>
      <c r="D9" s="60"/>
      <c r="E9" s="60"/>
      <c r="F9" s="60"/>
      <c r="G9" s="60"/>
      <c r="H9" s="60"/>
      <c r="I9" s="53" t="s">
        <v>623</v>
      </c>
      <c r="J9" s="54" t="s">
        <v>624</v>
      </c>
      <c r="K9" s="54" t="s">
        <v>625</v>
      </c>
      <c r="L9" s="54" t="s">
        <v>12</v>
      </c>
      <c r="M9" s="54"/>
      <c r="N9" s="55"/>
      <c r="O9" s="56">
        <f t="shared" si="0"/>
        <v>440</v>
      </c>
      <c r="P9" s="107">
        <v>400</v>
      </c>
    </row>
    <row r="10" spans="1:16" s="8" customFormat="1" ht="14.1" customHeight="1">
      <c r="C10" s="71">
        <v>3</v>
      </c>
      <c r="D10" s="60"/>
      <c r="E10" s="60"/>
      <c r="F10" s="60"/>
      <c r="G10" s="60"/>
      <c r="H10" s="60"/>
      <c r="I10" s="53" t="s">
        <v>51</v>
      </c>
      <c r="J10" s="54" t="s">
        <v>278</v>
      </c>
      <c r="K10" s="54" t="s">
        <v>540</v>
      </c>
      <c r="L10" s="54" t="s">
        <v>12</v>
      </c>
      <c r="M10" s="54" t="s">
        <v>10</v>
      </c>
      <c r="N10" s="55"/>
      <c r="O10" s="56">
        <f t="shared" si="0"/>
        <v>48.4</v>
      </c>
      <c r="P10" s="107">
        <v>44</v>
      </c>
    </row>
    <row r="11" spans="1:16" s="8" customFormat="1" ht="14.1" customHeight="1">
      <c r="C11" s="71">
        <v>4</v>
      </c>
      <c r="D11" s="60"/>
      <c r="E11" s="60"/>
      <c r="F11" s="60"/>
      <c r="G11" s="60"/>
      <c r="H11" s="60"/>
      <c r="I11" s="53" t="s">
        <v>19</v>
      </c>
      <c r="J11" s="54" t="s">
        <v>234</v>
      </c>
      <c r="K11" s="54" t="s">
        <v>523</v>
      </c>
      <c r="L11" s="54" t="s">
        <v>12</v>
      </c>
      <c r="M11" s="54" t="s">
        <v>10</v>
      </c>
      <c r="N11" s="55"/>
      <c r="O11" s="56">
        <f t="shared" si="0"/>
        <v>69.3</v>
      </c>
      <c r="P11" s="107">
        <v>63</v>
      </c>
    </row>
    <row r="12" spans="1:16" s="8" customFormat="1" ht="14.1" customHeight="1">
      <c r="C12" s="71">
        <v>5</v>
      </c>
      <c r="D12" s="60"/>
      <c r="E12" s="60"/>
      <c r="F12" s="60"/>
      <c r="G12" s="60"/>
      <c r="H12" s="60"/>
      <c r="I12" s="53" t="s">
        <v>19</v>
      </c>
      <c r="J12" s="54" t="s">
        <v>68</v>
      </c>
      <c r="K12" s="54" t="s">
        <v>538</v>
      </c>
      <c r="L12" s="54" t="s">
        <v>12</v>
      </c>
      <c r="M12" s="54" t="s">
        <v>10</v>
      </c>
      <c r="N12" s="55"/>
      <c r="O12" s="56">
        <f t="shared" si="0"/>
        <v>68.2</v>
      </c>
      <c r="P12" s="107">
        <v>62</v>
      </c>
    </row>
    <row r="13" spans="1:16" s="8" customFormat="1" ht="14.1" customHeight="1">
      <c r="C13" s="71">
        <v>6</v>
      </c>
      <c r="D13" s="60"/>
      <c r="E13" s="60"/>
      <c r="F13" s="60"/>
      <c r="G13" s="60"/>
      <c r="H13" s="60"/>
      <c r="I13" s="53" t="s">
        <v>19</v>
      </c>
      <c r="J13" s="54" t="s">
        <v>347</v>
      </c>
      <c r="K13" s="54" t="s">
        <v>570</v>
      </c>
      <c r="L13" s="54" t="s">
        <v>12</v>
      </c>
      <c r="M13" s="54" t="s">
        <v>10</v>
      </c>
      <c r="N13" s="55"/>
      <c r="O13" s="56">
        <f t="shared" si="0"/>
        <v>82.5</v>
      </c>
      <c r="P13" s="107">
        <v>75</v>
      </c>
    </row>
    <row r="14" spans="1:16" s="8" customFormat="1" ht="14.1" customHeight="1">
      <c r="C14" s="71">
        <v>7</v>
      </c>
      <c r="D14" s="60"/>
      <c r="E14" s="60"/>
      <c r="F14" s="60"/>
      <c r="G14" s="60"/>
      <c r="H14" s="60"/>
      <c r="I14" s="53" t="s">
        <v>19</v>
      </c>
      <c r="J14" s="54" t="s">
        <v>626</v>
      </c>
      <c r="K14" s="54" t="s">
        <v>539</v>
      </c>
      <c r="L14" s="54" t="s">
        <v>12</v>
      </c>
      <c r="M14" s="54" t="s">
        <v>10</v>
      </c>
      <c r="N14" s="55"/>
      <c r="O14" s="56">
        <f t="shared" si="0"/>
        <v>46.2</v>
      </c>
      <c r="P14" s="107">
        <v>42</v>
      </c>
    </row>
    <row r="15" spans="1:16" s="8" customFormat="1" ht="14.1" customHeight="1">
      <c r="C15" s="71">
        <v>8</v>
      </c>
      <c r="D15" s="60"/>
      <c r="E15" s="60"/>
      <c r="F15" s="60"/>
      <c r="G15" s="60"/>
      <c r="H15" s="60"/>
      <c r="I15" s="53" t="s">
        <v>36</v>
      </c>
      <c r="J15" s="57" t="s">
        <v>113</v>
      </c>
      <c r="K15" s="54" t="s">
        <v>542</v>
      </c>
      <c r="L15" s="54" t="s">
        <v>12</v>
      </c>
      <c r="M15" s="54"/>
      <c r="N15" s="55"/>
      <c r="O15" s="56">
        <f t="shared" si="0"/>
        <v>44</v>
      </c>
      <c r="P15" s="107">
        <v>40</v>
      </c>
    </row>
    <row r="16" spans="1:16" s="8" customFormat="1" ht="14.1" customHeight="1">
      <c r="C16" s="71">
        <v>9</v>
      </c>
      <c r="D16" s="60"/>
      <c r="E16" s="60"/>
      <c r="F16" s="60"/>
      <c r="G16" s="60"/>
      <c r="H16" s="60"/>
      <c r="I16" s="53" t="s">
        <v>22</v>
      </c>
      <c r="J16" s="54" t="s">
        <v>75</v>
      </c>
      <c r="K16" s="54" t="s">
        <v>617</v>
      </c>
      <c r="L16" s="54" t="s">
        <v>12</v>
      </c>
      <c r="M16" s="54"/>
      <c r="N16" s="55"/>
      <c r="O16" s="56">
        <f t="shared" si="0"/>
        <v>67.099999999999994</v>
      </c>
      <c r="P16" s="107">
        <v>61</v>
      </c>
    </row>
    <row r="17" spans="1:16" s="8" customFormat="1" ht="14.1" customHeight="1">
      <c r="C17" s="71">
        <v>10</v>
      </c>
      <c r="D17" s="60"/>
      <c r="E17" s="60"/>
      <c r="F17" s="60"/>
      <c r="G17" s="60"/>
      <c r="H17" s="60"/>
      <c r="I17" s="53" t="s">
        <v>22</v>
      </c>
      <c r="J17" s="54" t="s">
        <v>82</v>
      </c>
      <c r="K17" s="54" t="s">
        <v>615</v>
      </c>
      <c r="L17" s="54" t="s">
        <v>12</v>
      </c>
      <c r="M17" s="54"/>
      <c r="N17" s="55"/>
      <c r="O17" s="56">
        <f t="shared" si="0"/>
        <v>74.8</v>
      </c>
      <c r="P17" s="107">
        <v>68</v>
      </c>
    </row>
    <row r="18" spans="1:16" s="8" customFormat="1" ht="14.1" customHeight="1">
      <c r="A18" s="9" t="s">
        <v>54</v>
      </c>
      <c r="C18" s="71">
        <v>11</v>
      </c>
      <c r="D18" s="60"/>
      <c r="E18" s="60"/>
      <c r="F18" s="60"/>
      <c r="G18" s="60"/>
      <c r="H18" s="60"/>
      <c r="I18" s="53" t="s">
        <v>22</v>
      </c>
      <c r="J18" s="57" t="s">
        <v>255</v>
      </c>
      <c r="K18" s="54" t="s">
        <v>618</v>
      </c>
      <c r="L18" s="54" t="s">
        <v>12</v>
      </c>
      <c r="M18" s="54"/>
      <c r="N18" s="55"/>
      <c r="O18" s="56">
        <f t="shared" si="0"/>
        <v>67.099999999999994</v>
      </c>
      <c r="P18" s="107">
        <v>61</v>
      </c>
    </row>
    <row r="19" spans="1:16" s="8" customFormat="1" ht="14.1" customHeight="1">
      <c r="A19" s="9"/>
      <c r="C19" s="71">
        <v>12</v>
      </c>
      <c r="D19" s="60"/>
      <c r="E19" s="60"/>
      <c r="F19" s="60"/>
      <c r="G19" s="60"/>
      <c r="H19" s="60"/>
      <c r="I19" s="53" t="s">
        <v>22</v>
      </c>
      <c r="J19" s="54" t="s">
        <v>246</v>
      </c>
      <c r="K19" s="54" t="s">
        <v>253</v>
      </c>
      <c r="L19" s="54" t="s">
        <v>12</v>
      </c>
      <c r="M19" s="54"/>
      <c r="N19" s="55"/>
      <c r="O19" s="56">
        <f t="shared" si="0"/>
        <v>92.95</v>
      </c>
      <c r="P19" s="107">
        <v>84.5</v>
      </c>
    </row>
    <row r="20" spans="1:16" s="8" customFormat="1" ht="14.1" customHeight="1">
      <c r="A20" s="9"/>
      <c r="C20" s="71">
        <v>13</v>
      </c>
      <c r="D20" s="60"/>
      <c r="E20" s="60"/>
      <c r="F20" s="60"/>
      <c r="G20" s="60"/>
      <c r="H20" s="60"/>
      <c r="I20" s="53" t="s">
        <v>22</v>
      </c>
      <c r="J20" s="58" t="s">
        <v>100</v>
      </c>
      <c r="K20" s="54" t="s">
        <v>579</v>
      </c>
      <c r="L20" s="54" t="s">
        <v>12</v>
      </c>
      <c r="M20" s="54"/>
      <c r="N20" s="55"/>
      <c r="O20" s="56">
        <f t="shared" si="0"/>
        <v>237.6</v>
      </c>
      <c r="P20" s="107">
        <v>216</v>
      </c>
    </row>
    <row r="21" spans="1:16" s="8" customFormat="1" ht="14.1" customHeight="1">
      <c r="A21" s="9"/>
      <c r="C21" s="71">
        <v>14</v>
      </c>
      <c r="D21" s="60"/>
      <c r="E21" s="60"/>
      <c r="F21" s="60"/>
      <c r="G21" s="60"/>
      <c r="H21" s="60"/>
      <c r="I21" s="53" t="s">
        <v>22</v>
      </c>
      <c r="J21" s="58" t="s">
        <v>119</v>
      </c>
      <c r="K21" s="54" t="s">
        <v>616</v>
      </c>
      <c r="L21" s="54" t="s">
        <v>12</v>
      </c>
      <c r="M21" s="54"/>
      <c r="N21" s="55"/>
      <c r="O21" s="56">
        <f t="shared" si="0"/>
        <v>71.5</v>
      </c>
      <c r="P21" s="107">
        <v>65</v>
      </c>
    </row>
    <row r="22" spans="1:16" s="8" customFormat="1" ht="14.1" customHeight="1">
      <c r="A22" s="9"/>
      <c r="C22" s="71">
        <v>15</v>
      </c>
      <c r="D22" s="60"/>
      <c r="E22" s="60"/>
      <c r="F22" s="60"/>
      <c r="G22" s="60"/>
      <c r="H22" s="60"/>
      <c r="I22" s="53" t="s">
        <v>22</v>
      </c>
      <c r="J22" s="54" t="s">
        <v>101</v>
      </c>
      <c r="K22" s="54" t="s">
        <v>545</v>
      </c>
      <c r="L22" s="54" t="s">
        <v>12</v>
      </c>
      <c r="M22" s="54"/>
      <c r="N22" s="55"/>
      <c r="O22" s="56">
        <f t="shared" si="0"/>
        <v>79.2</v>
      </c>
      <c r="P22" s="107">
        <v>72</v>
      </c>
    </row>
    <row r="23" spans="1:16" s="8" customFormat="1" ht="14.1" customHeight="1">
      <c r="A23" s="9"/>
      <c r="C23" s="71">
        <v>16</v>
      </c>
      <c r="D23" s="60"/>
      <c r="E23" s="60"/>
      <c r="F23" s="60"/>
      <c r="G23" s="60"/>
      <c r="H23" s="60"/>
      <c r="I23" s="53" t="s">
        <v>22</v>
      </c>
      <c r="J23" s="54" t="s">
        <v>102</v>
      </c>
      <c r="K23" s="54" t="s">
        <v>575</v>
      </c>
      <c r="L23" s="54" t="s">
        <v>12</v>
      </c>
      <c r="M23" s="54"/>
      <c r="N23" s="55"/>
      <c r="O23" s="56">
        <f t="shared" si="0"/>
        <v>115.5</v>
      </c>
      <c r="P23" s="107">
        <v>105</v>
      </c>
    </row>
    <row r="24" spans="1:16" s="8" customFormat="1" ht="14.1" customHeight="1">
      <c r="A24" s="9"/>
      <c r="C24" s="71">
        <v>17</v>
      </c>
      <c r="D24" s="60"/>
      <c r="E24" s="60"/>
      <c r="F24" s="60"/>
      <c r="G24" s="60"/>
      <c r="H24" s="60"/>
      <c r="I24" s="53" t="s">
        <v>22</v>
      </c>
      <c r="J24" s="54" t="s">
        <v>103</v>
      </c>
      <c r="K24" s="54" t="s">
        <v>301</v>
      </c>
      <c r="L24" s="54" t="s">
        <v>12</v>
      </c>
      <c r="M24" s="54"/>
      <c r="N24" s="55"/>
      <c r="O24" s="56">
        <f t="shared" si="0"/>
        <v>105.6</v>
      </c>
      <c r="P24" s="107">
        <v>96</v>
      </c>
    </row>
    <row r="25" spans="1:16" s="8" customFormat="1" ht="14.1" customHeight="1">
      <c r="A25" s="9"/>
      <c r="C25" s="71">
        <v>18</v>
      </c>
      <c r="D25" s="60"/>
      <c r="E25" s="60"/>
      <c r="F25" s="60"/>
      <c r="G25" s="60"/>
      <c r="H25" s="60"/>
      <c r="I25" s="53" t="s">
        <v>22</v>
      </c>
      <c r="J25" s="54" t="s">
        <v>104</v>
      </c>
      <c r="K25" s="54" t="s">
        <v>574</v>
      </c>
      <c r="L25" s="54" t="s">
        <v>12</v>
      </c>
      <c r="M25" s="54"/>
      <c r="N25" s="55"/>
      <c r="O25" s="56">
        <f t="shared" si="0"/>
        <v>134.19999999999999</v>
      </c>
      <c r="P25" s="107">
        <v>122</v>
      </c>
    </row>
    <row r="26" spans="1:16" s="8" customFormat="1" ht="14.1" customHeight="1">
      <c r="A26" s="9"/>
      <c r="C26" s="71">
        <v>19</v>
      </c>
      <c r="D26" s="60"/>
      <c r="E26" s="60"/>
      <c r="F26" s="60"/>
      <c r="G26" s="60"/>
      <c r="H26" s="60"/>
      <c r="I26" s="53" t="s">
        <v>22</v>
      </c>
      <c r="J26" s="58" t="s">
        <v>118</v>
      </c>
      <c r="K26" s="54" t="s">
        <v>541</v>
      </c>
      <c r="L26" s="54" t="s">
        <v>12</v>
      </c>
      <c r="M26" s="54"/>
      <c r="N26" s="55"/>
      <c r="O26" s="56">
        <f t="shared" si="0"/>
        <v>44</v>
      </c>
      <c r="P26" s="107">
        <v>40</v>
      </c>
    </row>
    <row r="27" spans="1:16" s="8" customFormat="1" ht="14.1" customHeight="1">
      <c r="A27" s="9"/>
      <c r="C27" s="71">
        <v>20</v>
      </c>
      <c r="D27" s="60"/>
      <c r="E27" s="60"/>
      <c r="F27" s="60"/>
      <c r="G27" s="60"/>
      <c r="H27" s="60"/>
      <c r="I27" s="53" t="s">
        <v>22</v>
      </c>
      <c r="J27" s="58" t="s">
        <v>236</v>
      </c>
      <c r="K27" s="54" t="s">
        <v>543</v>
      </c>
      <c r="L27" s="54" t="s">
        <v>12</v>
      </c>
      <c r="M27" s="54"/>
      <c r="N27" s="55"/>
      <c r="O27" s="56">
        <f t="shared" si="0"/>
        <v>107.8</v>
      </c>
      <c r="P27" s="107">
        <v>98</v>
      </c>
    </row>
    <row r="28" spans="1:16" s="8" customFormat="1" ht="14.1" customHeight="1">
      <c r="A28" s="9"/>
      <c r="C28" s="71">
        <v>21</v>
      </c>
      <c r="D28" s="60"/>
      <c r="E28" s="60"/>
      <c r="F28" s="60"/>
      <c r="G28" s="60"/>
      <c r="H28" s="60"/>
      <c r="I28" s="53" t="s">
        <v>22</v>
      </c>
      <c r="J28" s="58" t="s">
        <v>237</v>
      </c>
      <c r="K28" s="54" t="s">
        <v>603</v>
      </c>
      <c r="L28" s="54" t="s">
        <v>12</v>
      </c>
      <c r="M28" s="54"/>
      <c r="N28" s="55"/>
      <c r="O28" s="56">
        <f t="shared" si="0"/>
        <v>118.35999999999999</v>
      </c>
      <c r="P28" s="107">
        <v>107.6</v>
      </c>
    </row>
    <row r="29" spans="1:16" s="8" customFormat="1" ht="14.1" customHeight="1">
      <c r="A29" s="9"/>
      <c r="C29" s="71">
        <v>22</v>
      </c>
      <c r="D29" s="60"/>
      <c r="E29" s="60"/>
      <c r="F29" s="60"/>
      <c r="G29" s="60"/>
      <c r="H29" s="60"/>
      <c r="I29" s="53" t="s">
        <v>22</v>
      </c>
      <c r="J29" s="58" t="s">
        <v>473</v>
      </c>
      <c r="K29" s="54" t="s">
        <v>544</v>
      </c>
      <c r="L29" s="54" t="s">
        <v>12</v>
      </c>
      <c r="M29" s="54"/>
      <c r="N29" s="55"/>
      <c r="O29" s="56">
        <f>IF(N29=20,(P29+P29/100*10)*1.2,(P29+P29/100*10))</f>
        <v>77</v>
      </c>
      <c r="P29" s="107">
        <v>70</v>
      </c>
    </row>
    <row r="30" spans="1:16" s="8" customFormat="1" ht="14.1" customHeight="1">
      <c r="C30" s="71">
        <v>23</v>
      </c>
      <c r="D30" s="60"/>
      <c r="E30" s="60"/>
      <c r="F30" s="60"/>
      <c r="G30" s="60"/>
      <c r="H30" s="60"/>
      <c r="I30" s="53" t="s">
        <v>37</v>
      </c>
      <c r="J30" s="57" t="s">
        <v>65</v>
      </c>
      <c r="K30" s="54" t="s">
        <v>71</v>
      </c>
      <c r="L30" s="54" t="s">
        <v>12</v>
      </c>
      <c r="M30" s="54"/>
      <c r="N30" s="55">
        <v>20</v>
      </c>
      <c r="O30" s="56">
        <f>IF(N30=20,(P30+P30/100*10)*1.2,(P30+P30/100*10))</f>
        <v>96.228000000000009</v>
      </c>
      <c r="P30" s="107">
        <v>72.900000000000006</v>
      </c>
    </row>
    <row r="31" spans="1:16" s="8" customFormat="1" ht="14.1" customHeight="1">
      <c r="C31" s="71">
        <v>24</v>
      </c>
      <c r="D31" s="60"/>
      <c r="E31" s="60"/>
      <c r="F31" s="60"/>
      <c r="G31" s="60"/>
      <c r="H31" s="60"/>
      <c r="I31" s="53" t="s">
        <v>37</v>
      </c>
      <c r="J31" s="57" t="s">
        <v>123</v>
      </c>
      <c r="K31" s="54" t="s">
        <v>124</v>
      </c>
      <c r="L31" s="54" t="s">
        <v>12</v>
      </c>
      <c r="M31" s="54"/>
      <c r="N31" s="55">
        <v>20</v>
      </c>
      <c r="O31" s="56">
        <f>IF(N31=20,(P31+P31/100*10)*1.2,(P31+P31/100*10))</f>
        <v>60.72</v>
      </c>
      <c r="P31" s="107">
        <v>46</v>
      </c>
    </row>
    <row r="32" spans="1:16" s="8" customFormat="1" ht="14.1" customHeight="1">
      <c r="C32" s="71">
        <v>25</v>
      </c>
      <c r="D32" s="60"/>
      <c r="E32" s="60"/>
      <c r="F32" s="60"/>
      <c r="G32" s="60"/>
      <c r="H32" s="60"/>
      <c r="I32" s="53" t="s">
        <v>193</v>
      </c>
      <c r="J32" s="54" t="s">
        <v>189</v>
      </c>
      <c r="K32" s="54" t="s">
        <v>190</v>
      </c>
      <c r="L32" s="54" t="s">
        <v>12</v>
      </c>
      <c r="M32" s="54"/>
      <c r="N32" s="55"/>
      <c r="O32" s="56">
        <f t="shared" ref="O32:O56" si="1">IF(N32=20,(P32+P32/100*10)*1.2,(P32+P32/100*10))</f>
        <v>66</v>
      </c>
      <c r="P32" s="107">
        <v>60</v>
      </c>
    </row>
    <row r="33" spans="3:16" s="8" customFormat="1" ht="14.1" customHeight="1">
      <c r="C33" s="71">
        <v>26</v>
      </c>
      <c r="D33" s="60"/>
      <c r="E33" s="60"/>
      <c r="F33" s="60"/>
      <c r="G33" s="60"/>
      <c r="H33" s="60"/>
      <c r="I33" s="53" t="s">
        <v>194</v>
      </c>
      <c r="J33" s="54" t="s">
        <v>191</v>
      </c>
      <c r="K33" s="54" t="s">
        <v>192</v>
      </c>
      <c r="L33" s="54" t="s">
        <v>12</v>
      </c>
      <c r="M33" s="54"/>
      <c r="N33" s="55"/>
      <c r="O33" s="56">
        <f t="shared" si="1"/>
        <v>220</v>
      </c>
      <c r="P33" s="107">
        <v>200</v>
      </c>
    </row>
    <row r="34" spans="3:16" s="8" customFormat="1" ht="14.1" customHeight="1">
      <c r="C34" s="71">
        <v>27</v>
      </c>
      <c r="D34" s="60"/>
      <c r="E34" s="60"/>
      <c r="F34" s="60"/>
      <c r="G34" s="60"/>
      <c r="H34" s="60"/>
      <c r="I34" s="53" t="s">
        <v>195</v>
      </c>
      <c r="J34" s="54" t="s">
        <v>196</v>
      </c>
      <c r="K34" s="54" t="s">
        <v>197</v>
      </c>
      <c r="L34" s="54" t="s">
        <v>12</v>
      </c>
      <c r="M34" s="54"/>
      <c r="N34" s="55"/>
      <c r="O34" s="56">
        <f t="shared" si="1"/>
        <v>132</v>
      </c>
      <c r="P34" s="107">
        <v>120</v>
      </c>
    </row>
    <row r="35" spans="3:16" s="8" customFormat="1" ht="14.1" customHeight="1">
      <c r="C35" s="71">
        <v>28</v>
      </c>
      <c r="D35" s="60"/>
      <c r="E35" s="60"/>
      <c r="F35" s="60"/>
      <c r="G35" s="60"/>
      <c r="H35" s="60"/>
      <c r="I35" s="53" t="s">
        <v>263</v>
      </c>
      <c r="J35" s="54" t="s">
        <v>329</v>
      </c>
      <c r="K35" s="54" t="s">
        <v>264</v>
      </c>
      <c r="L35" s="54" t="s">
        <v>12</v>
      </c>
      <c r="M35" s="54"/>
      <c r="N35" s="55"/>
      <c r="O35" s="56">
        <f t="shared" si="1"/>
        <v>31.9</v>
      </c>
      <c r="P35" s="107">
        <v>29</v>
      </c>
    </row>
    <row r="36" spans="3:16" s="8" customFormat="1" ht="14.1" customHeight="1">
      <c r="C36" s="71">
        <v>29</v>
      </c>
      <c r="D36" s="60"/>
      <c r="E36" s="60"/>
      <c r="F36" s="60"/>
      <c r="G36" s="60"/>
      <c r="H36" s="60"/>
      <c r="I36" s="53" t="s">
        <v>198</v>
      </c>
      <c r="J36" s="54" t="s">
        <v>199</v>
      </c>
      <c r="K36" s="54" t="s">
        <v>200</v>
      </c>
      <c r="L36" s="54" t="s">
        <v>12</v>
      </c>
      <c r="M36" s="54"/>
      <c r="N36" s="55"/>
      <c r="O36" s="56">
        <f t="shared" si="1"/>
        <v>93.5</v>
      </c>
      <c r="P36" s="107">
        <v>85</v>
      </c>
    </row>
    <row r="37" spans="3:16" s="8" customFormat="1" ht="14.1" customHeight="1">
      <c r="C37" s="71">
        <v>30</v>
      </c>
      <c r="D37" s="60"/>
      <c r="E37" s="60"/>
      <c r="F37" s="60"/>
      <c r="G37" s="60"/>
      <c r="H37" s="60"/>
      <c r="I37" s="53" t="s">
        <v>201</v>
      </c>
      <c r="J37" s="54" t="s">
        <v>202</v>
      </c>
      <c r="K37" s="54" t="s">
        <v>203</v>
      </c>
      <c r="L37" s="54" t="s">
        <v>12</v>
      </c>
      <c r="M37" s="54"/>
      <c r="N37" s="55"/>
      <c r="O37" s="56">
        <f t="shared" si="1"/>
        <v>41.8</v>
      </c>
      <c r="P37" s="107">
        <v>38</v>
      </c>
    </row>
    <row r="38" spans="3:16" s="8" customFormat="1" ht="14.1" customHeight="1">
      <c r="C38" s="71">
        <v>31</v>
      </c>
      <c r="D38" s="60"/>
      <c r="E38" s="60"/>
      <c r="F38" s="60"/>
      <c r="G38" s="60"/>
      <c r="H38" s="60"/>
      <c r="I38" s="53" t="s">
        <v>201</v>
      </c>
      <c r="J38" s="54" t="s">
        <v>205</v>
      </c>
      <c r="K38" s="54" t="s">
        <v>206</v>
      </c>
      <c r="L38" s="54" t="s">
        <v>12</v>
      </c>
      <c r="M38" s="54"/>
      <c r="N38" s="55"/>
      <c r="O38" s="56">
        <f t="shared" si="1"/>
        <v>26.4</v>
      </c>
      <c r="P38" s="107">
        <v>24</v>
      </c>
    </row>
    <row r="39" spans="3:16" s="8" customFormat="1" ht="14.1" customHeight="1">
      <c r="C39" s="71">
        <v>32</v>
      </c>
      <c r="D39" s="60"/>
      <c r="E39" s="60"/>
      <c r="F39" s="60"/>
      <c r="G39" s="60"/>
      <c r="H39" s="60"/>
      <c r="I39" s="53" t="s">
        <v>254</v>
      </c>
      <c r="J39" s="54" t="s">
        <v>250</v>
      </c>
      <c r="K39" s="54" t="s">
        <v>602</v>
      </c>
      <c r="L39" s="54" t="s">
        <v>12</v>
      </c>
      <c r="M39" s="54"/>
      <c r="N39" s="55"/>
      <c r="O39" s="56">
        <f t="shared" si="1"/>
        <v>59.4</v>
      </c>
      <c r="P39" s="107">
        <v>54</v>
      </c>
    </row>
    <row r="40" spans="3:16" s="8" customFormat="1" ht="14.1" customHeight="1">
      <c r="C40" s="71">
        <v>33</v>
      </c>
      <c r="D40" s="60"/>
      <c r="E40" s="60"/>
      <c r="F40" s="60"/>
      <c r="G40" s="60"/>
      <c r="H40" s="60"/>
      <c r="I40" s="53" t="s">
        <v>254</v>
      </c>
      <c r="J40" s="54" t="s">
        <v>283</v>
      </c>
      <c r="K40" s="54" t="s">
        <v>284</v>
      </c>
      <c r="L40" s="54" t="s">
        <v>12</v>
      </c>
      <c r="M40" s="54"/>
      <c r="N40" s="55"/>
      <c r="O40" s="56">
        <f t="shared" si="1"/>
        <v>34.1</v>
      </c>
      <c r="P40" s="107">
        <v>31</v>
      </c>
    </row>
    <row r="41" spans="3:16" s="8" customFormat="1" ht="14.1" customHeight="1">
      <c r="C41" s="71">
        <v>34</v>
      </c>
      <c r="D41" s="60"/>
      <c r="E41" s="60"/>
      <c r="F41" s="60"/>
      <c r="G41" s="60"/>
      <c r="H41" s="60"/>
      <c r="I41" s="53" t="s">
        <v>146</v>
      </c>
      <c r="J41" s="54" t="s">
        <v>147</v>
      </c>
      <c r="K41" s="54" t="s">
        <v>282</v>
      </c>
      <c r="L41" s="54" t="s">
        <v>12</v>
      </c>
      <c r="M41" s="54"/>
      <c r="N41" s="55"/>
      <c r="O41" s="56">
        <f t="shared" si="1"/>
        <v>105.6</v>
      </c>
      <c r="P41" s="107">
        <v>96</v>
      </c>
    </row>
    <row r="42" spans="3:16" s="8" customFormat="1" ht="14.1" customHeight="1">
      <c r="C42" s="71">
        <v>35</v>
      </c>
      <c r="D42" s="60"/>
      <c r="E42" s="60"/>
      <c r="F42" s="60"/>
      <c r="G42" s="60"/>
      <c r="H42" s="60"/>
      <c r="I42" s="53" t="s">
        <v>21</v>
      </c>
      <c r="J42" s="57" t="s">
        <v>43</v>
      </c>
      <c r="K42" s="54" t="s">
        <v>91</v>
      </c>
      <c r="L42" s="54" t="s">
        <v>12</v>
      </c>
      <c r="M42" s="54" t="s">
        <v>10</v>
      </c>
      <c r="N42" s="55"/>
      <c r="O42" s="56">
        <f t="shared" si="1"/>
        <v>101.2</v>
      </c>
      <c r="P42" s="107">
        <v>92</v>
      </c>
    </row>
    <row r="43" spans="3:16" s="8" customFormat="1" ht="14.1" customHeight="1">
      <c r="C43" s="71">
        <v>36</v>
      </c>
      <c r="D43" s="60"/>
      <c r="E43" s="60"/>
      <c r="F43" s="60"/>
      <c r="G43" s="60"/>
      <c r="H43" s="60"/>
      <c r="I43" s="53" t="s">
        <v>42</v>
      </c>
      <c r="J43" s="54" t="s">
        <v>69</v>
      </c>
      <c r="K43" s="54" t="s">
        <v>92</v>
      </c>
      <c r="L43" s="54" t="s">
        <v>12</v>
      </c>
      <c r="M43" s="54" t="s">
        <v>10</v>
      </c>
      <c r="N43" s="55"/>
      <c r="O43" s="56">
        <f t="shared" si="1"/>
        <v>139.69999999999999</v>
      </c>
      <c r="P43" s="107">
        <v>127</v>
      </c>
    </row>
    <row r="44" spans="3:16" s="8" customFormat="1" ht="14.1" customHeight="1">
      <c r="C44" s="71">
        <v>37</v>
      </c>
      <c r="D44" s="60"/>
      <c r="E44" s="60"/>
      <c r="F44" s="60"/>
      <c r="G44" s="60"/>
      <c r="H44" s="60"/>
      <c r="I44" s="53" t="s">
        <v>45</v>
      </c>
      <c r="J44" s="54" t="s">
        <v>46</v>
      </c>
      <c r="K44" s="54" t="s">
        <v>93</v>
      </c>
      <c r="L44" s="54" t="s">
        <v>12</v>
      </c>
      <c r="M44" s="54"/>
      <c r="N44" s="55"/>
      <c r="O44" s="56">
        <f t="shared" si="1"/>
        <v>101.2</v>
      </c>
      <c r="P44" s="107">
        <v>92</v>
      </c>
    </row>
    <row r="45" spans="3:16" s="8" customFormat="1" ht="14.1" customHeight="1">
      <c r="C45" s="71">
        <v>38</v>
      </c>
      <c r="D45" s="60"/>
      <c r="E45" s="60"/>
      <c r="F45" s="60"/>
      <c r="G45" s="60"/>
      <c r="H45" s="60"/>
      <c r="I45" s="53" t="s">
        <v>116</v>
      </c>
      <c r="J45" s="58" t="s">
        <v>117</v>
      </c>
      <c r="K45" s="54" t="s">
        <v>330</v>
      </c>
      <c r="L45" s="54" t="s">
        <v>12</v>
      </c>
      <c r="M45" s="54"/>
      <c r="N45" s="55"/>
      <c r="O45" s="56">
        <f t="shared" si="1"/>
        <v>105.6</v>
      </c>
      <c r="P45" s="107">
        <v>96</v>
      </c>
    </row>
    <row r="46" spans="3:16" s="8" customFormat="1" ht="14.1" customHeight="1">
      <c r="C46" s="71">
        <v>39</v>
      </c>
      <c r="D46" s="60"/>
      <c r="E46" s="60"/>
      <c r="F46" s="60"/>
      <c r="G46" s="60"/>
      <c r="H46" s="60"/>
      <c r="I46" s="53" t="s">
        <v>114</v>
      </c>
      <c r="J46" s="58" t="s">
        <v>152</v>
      </c>
      <c r="K46" s="54" t="s">
        <v>153</v>
      </c>
      <c r="L46" s="54" t="s">
        <v>12</v>
      </c>
      <c r="M46" s="54"/>
      <c r="N46" s="55"/>
      <c r="O46" s="56">
        <f t="shared" si="1"/>
        <v>102.3</v>
      </c>
      <c r="P46" s="107">
        <v>93</v>
      </c>
    </row>
    <row r="47" spans="3:16" s="8" customFormat="1" ht="14.1" customHeight="1">
      <c r="C47" s="71">
        <v>40</v>
      </c>
      <c r="D47" s="60"/>
      <c r="E47" s="60"/>
      <c r="F47" s="60"/>
      <c r="G47" s="60"/>
      <c r="H47" s="60"/>
      <c r="I47" s="53" t="s">
        <v>114</v>
      </c>
      <c r="J47" s="54" t="s">
        <v>111</v>
      </c>
      <c r="K47" s="54" t="s">
        <v>115</v>
      </c>
      <c r="L47" s="54" t="s">
        <v>12</v>
      </c>
      <c r="M47" s="54"/>
      <c r="N47" s="55"/>
      <c r="O47" s="56">
        <f t="shared" si="1"/>
        <v>190.3</v>
      </c>
      <c r="P47" s="107">
        <v>173</v>
      </c>
    </row>
    <row r="48" spans="3:16" s="8" customFormat="1" ht="14.1" customHeight="1">
      <c r="C48" s="71">
        <v>41</v>
      </c>
      <c r="D48" s="60"/>
      <c r="E48" s="60"/>
      <c r="F48" s="60"/>
      <c r="G48" s="60"/>
      <c r="H48" s="60"/>
      <c r="I48" s="53" t="s">
        <v>251</v>
      </c>
      <c r="J48" s="54" t="s">
        <v>252</v>
      </c>
      <c r="K48" s="54" t="s">
        <v>286</v>
      </c>
      <c r="L48" s="54" t="s">
        <v>12</v>
      </c>
      <c r="M48" s="54"/>
      <c r="N48" s="55"/>
      <c r="O48" s="56">
        <f t="shared" si="1"/>
        <v>113.3</v>
      </c>
      <c r="P48" s="107">
        <v>103</v>
      </c>
    </row>
    <row r="49" spans="3:16" s="8" customFormat="1" ht="14.1" customHeight="1">
      <c r="C49" s="71">
        <v>42</v>
      </c>
      <c r="D49" s="60"/>
      <c r="E49" s="60"/>
      <c r="F49" s="60"/>
      <c r="G49" s="60"/>
      <c r="H49" s="60"/>
      <c r="I49" s="53" t="s">
        <v>56</v>
      </c>
      <c r="J49" s="54" t="s">
        <v>248</v>
      </c>
      <c r="K49" s="54" t="s">
        <v>577</v>
      </c>
      <c r="L49" s="54" t="s">
        <v>12</v>
      </c>
      <c r="M49" s="54"/>
      <c r="N49" s="55"/>
      <c r="O49" s="56">
        <f t="shared" si="1"/>
        <v>88</v>
      </c>
      <c r="P49" s="107">
        <v>80</v>
      </c>
    </row>
    <row r="50" spans="3:16" s="8" customFormat="1" ht="14.1" customHeight="1">
      <c r="C50" s="71">
        <v>43</v>
      </c>
      <c r="D50" s="60"/>
      <c r="E50" s="60"/>
      <c r="F50" s="60"/>
      <c r="G50" s="60"/>
      <c r="H50" s="60"/>
      <c r="I50" s="53" t="s">
        <v>571</v>
      </c>
      <c r="J50" s="54" t="s">
        <v>418</v>
      </c>
      <c r="K50" s="54" t="s">
        <v>572</v>
      </c>
      <c r="L50" s="54" t="s">
        <v>12</v>
      </c>
      <c r="M50" s="54"/>
      <c r="N50" s="55"/>
      <c r="O50" s="56">
        <f t="shared" si="1"/>
        <v>137.5</v>
      </c>
      <c r="P50" s="107">
        <v>125</v>
      </c>
    </row>
    <row r="51" spans="3:16" s="8" customFormat="1" ht="14.1" customHeight="1">
      <c r="C51" s="71">
        <v>44</v>
      </c>
      <c r="D51" s="60"/>
      <c r="E51" s="60"/>
      <c r="F51" s="60"/>
      <c r="G51" s="60"/>
      <c r="H51" s="60"/>
      <c r="I51" s="53" t="s">
        <v>348</v>
      </c>
      <c r="J51" s="54" t="s">
        <v>349</v>
      </c>
      <c r="K51" s="54" t="s">
        <v>573</v>
      </c>
      <c r="L51" s="54" t="s">
        <v>12</v>
      </c>
      <c r="M51" s="54"/>
      <c r="N51" s="55"/>
      <c r="O51" s="56">
        <f t="shared" si="1"/>
        <v>154</v>
      </c>
      <c r="P51" s="107">
        <v>140</v>
      </c>
    </row>
    <row r="52" spans="3:16" s="8" customFormat="1" ht="14.1" customHeight="1">
      <c r="C52" s="71">
        <v>45</v>
      </c>
      <c r="D52" s="60"/>
      <c r="E52" s="60"/>
      <c r="F52" s="60"/>
      <c r="G52" s="60"/>
      <c r="H52" s="60"/>
      <c r="I52" s="53" t="s">
        <v>209</v>
      </c>
      <c r="J52" s="58" t="s">
        <v>210</v>
      </c>
      <c r="K52" s="54" t="s">
        <v>211</v>
      </c>
      <c r="L52" s="54" t="s">
        <v>12</v>
      </c>
      <c r="M52" s="54"/>
      <c r="N52" s="55"/>
      <c r="O52" s="56">
        <f t="shared" si="1"/>
        <v>363</v>
      </c>
      <c r="P52" s="107">
        <v>330</v>
      </c>
    </row>
    <row r="53" spans="3:16" s="8" customFormat="1" ht="14.1" customHeight="1">
      <c r="C53" s="71">
        <v>46</v>
      </c>
      <c r="D53" s="60"/>
      <c r="E53" s="60"/>
      <c r="F53" s="60"/>
      <c r="G53" s="60"/>
      <c r="H53" s="60"/>
      <c r="I53" s="53" t="s">
        <v>207</v>
      </c>
      <c r="J53" s="54" t="s">
        <v>67</v>
      </c>
      <c r="K53" s="54" t="s">
        <v>208</v>
      </c>
      <c r="L53" s="54" t="s">
        <v>12</v>
      </c>
      <c r="M53" s="54"/>
      <c r="N53" s="55"/>
      <c r="O53" s="56">
        <f t="shared" si="1"/>
        <v>363</v>
      </c>
      <c r="P53" s="107">
        <v>330</v>
      </c>
    </row>
    <row r="54" spans="3:16" s="8" customFormat="1" ht="14.1" customHeight="1">
      <c r="C54" s="71">
        <v>47</v>
      </c>
      <c r="D54" s="60"/>
      <c r="E54" s="60"/>
      <c r="F54" s="60"/>
      <c r="G54" s="60"/>
      <c r="H54" s="60"/>
      <c r="I54" s="53" t="s">
        <v>368</v>
      </c>
      <c r="J54" s="54" t="s">
        <v>369</v>
      </c>
      <c r="K54" s="54" t="s">
        <v>370</v>
      </c>
      <c r="L54" s="54" t="s">
        <v>12</v>
      </c>
      <c r="M54" s="54"/>
      <c r="N54" s="55"/>
      <c r="O54" s="56">
        <f t="shared" si="1"/>
        <v>1760</v>
      </c>
      <c r="P54" s="107">
        <v>1600</v>
      </c>
    </row>
    <row r="55" spans="3:16" s="8" customFormat="1" ht="14.1" customHeight="1">
      <c r="C55" s="71">
        <v>48</v>
      </c>
      <c r="D55" s="60"/>
      <c r="E55" s="60"/>
      <c r="F55" s="60"/>
      <c r="G55" s="60"/>
      <c r="H55" s="60"/>
      <c r="I55" s="53" t="s">
        <v>371</v>
      </c>
      <c r="J55" s="59" t="s">
        <v>372</v>
      </c>
      <c r="K55" s="54" t="s">
        <v>576</v>
      </c>
      <c r="L55" s="54" t="s">
        <v>12</v>
      </c>
      <c r="M55" s="54"/>
      <c r="N55" s="55"/>
      <c r="O55" s="56">
        <f t="shared" si="1"/>
        <v>1540</v>
      </c>
      <c r="P55" s="107">
        <v>1400</v>
      </c>
    </row>
    <row r="56" spans="3:16" s="8" customFormat="1" ht="14.1" customHeight="1">
      <c r="C56" s="71">
        <v>49</v>
      </c>
      <c r="D56" s="60"/>
      <c r="E56" s="60"/>
      <c r="F56" s="60"/>
      <c r="G56" s="60"/>
      <c r="H56" s="60"/>
      <c r="I56" s="53" t="s">
        <v>212</v>
      </c>
      <c r="J56" s="54" t="s">
        <v>213</v>
      </c>
      <c r="K56" s="54" t="s">
        <v>214</v>
      </c>
      <c r="L56" s="54" t="s">
        <v>12</v>
      </c>
      <c r="M56" s="54"/>
      <c r="N56" s="55"/>
      <c r="O56" s="56">
        <f t="shared" si="1"/>
        <v>605</v>
      </c>
      <c r="P56" s="107">
        <v>550</v>
      </c>
    </row>
    <row r="57" spans="3:16" s="8" customFormat="1" ht="14.1" customHeight="1">
      <c r="C57" s="102" t="s">
        <v>25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79"/>
    </row>
    <row r="58" spans="3:16" s="8" customFormat="1" ht="14.1" customHeight="1">
      <c r="C58" s="72">
        <v>1</v>
      </c>
      <c r="D58" s="73"/>
      <c r="E58" s="73"/>
      <c r="F58" s="73"/>
      <c r="G58" s="73"/>
      <c r="H58" s="73"/>
      <c r="I58" s="53" t="s">
        <v>48</v>
      </c>
      <c r="J58" s="54" t="s">
        <v>256</v>
      </c>
      <c r="K58" s="54" t="s">
        <v>257</v>
      </c>
      <c r="L58" s="54" t="s">
        <v>13</v>
      </c>
      <c r="M58" s="54" t="s">
        <v>11</v>
      </c>
      <c r="N58" s="55">
        <v>20</v>
      </c>
      <c r="O58" s="56">
        <f>IF(N58=20,(P58+P58/100*10)*1.2,(P58+P58/100*10))</f>
        <v>30.36</v>
      </c>
      <c r="P58" s="107">
        <v>23</v>
      </c>
    </row>
    <row r="59" spans="3:16" s="8" customFormat="1" ht="14.1" customHeight="1">
      <c r="C59" s="72">
        <v>2</v>
      </c>
      <c r="D59" s="73"/>
      <c r="E59" s="73"/>
      <c r="F59" s="73"/>
      <c r="G59" s="73"/>
      <c r="H59" s="73"/>
      <c r="I59" s="53" t="s">
        <v>551</v>
      </c>
      <c r="J59" s="54" t="s">
        <v>302</v>
      </c>
      <c r="K59" s="54" t="s">
        <v>303</v>
      </c>
      <c r="L59" s="54" t="s">
        <v>13</v>
      </c>
      <c r="M59" s="54"/>
      <c r="N59" s="55"/>
      <c r="O59" s="56">
        <f t="shared" ref="O59:O64" si="2">IF(N59=20,(P59+P59/100*10)*1.2,(P59+P59/100*10))</f>
        <v>53.9</v>
      </c>
      <c r="P59" s="107">
        <v>49</v>
      </c>
    </row>
    <row r="60" spans="3:16" s="8" customFormat="1" ht="14.1" customHeight="1">
      <c r="C60" s="72">
        <v>3</v>
      </c>
      <c r="D60" s="73"/>
      <c r="E60" s="73"/>
      <c r="F60" s="73"/>
      <c r="G60" s="73"/>
      <c r="H60" s="73"/>
      <c r="I60" s="53" t="s">
        <v>304</v>
      </c>
      <c r="J60" s="54" t="s">
        <v>305</v>
      </c>
      <c r="K60" s="54" t="s">
        <v>306</v>
      </c>
      <c r="L60" s="54" t="s">
        <v>13</v>
      </c>
      <c r="M60" s="54"/>
      <c r="N60" s="55">
        <v>20</v>
      </c>
      <c r="O60" s="56">
        <f t="shared" si="2"/>
        <v>8.8439999999999994</v>
      </c>
      <c r="P60" s="107">
        <v>6.7</v>
      </c>
    </row>
    <row r="61" spans="3:16" s="8" customFormat="1" ht="14.1" customHeight="1">
      <c r="C61" s="72">
        <v>4</v>
      </c>
      <c r="D61" s="73"/>
      <c r="E61" s="73"/>
      <c r="F61" s="73"/>
      <c r="G61" s="73"/>
      <c r="H61" s="73"/>
      <c r="I61" s="53" t="s">
        <v>304</v>
      </c>
      <c r="J61" s="54" t="s">
        <v>307</v>
      </c>
      <c r="K61" s="54" t="s">
        <v>308</v>
      </c>
      <c r="L61" s="54" t="s">
        <v>13</v>
      </c>
      <c r="M61" s="54"/>
      <c r="N61" s="55">
        <v>20</v>
      </c>
      <c r="O61" s="56">
        <f t="shared" si="2"/>
        <v>8.1839999999999993</v>
      </c>
      <c r="P61" s="107">
        <v>6.2</v>
      </c>
    </row>
    <row r="62" spans="3:16" s="8" customFormat="1" ht="14.1" customHeight="1">
      <c r="C62" s="72">
        <v>5</v>
      </c>
      <c r="D62" s="73"/>
      <c r="E62" s="73"/>
      <c r="F62" s="73"/>
      <c r="G62" s="73"/>
      <c r="H62" s="73"/>
      <c r="I62" s="53" t="s">
        <v>94</v>
      </c>
      <c r="J62" s="57" t="s">
        <v>126</v>
      </c>
      <c r="K62" s="54" t="s">
        <v>125</v>
      </c>
      <c r="L62" s="54" t="s">
        <v>13</v>
      </c>
      <c r="M62" s="54"/>
      <c r="N62" s="55">
        <v>20</v>
      </c>
      <c r="O62" s="56">
        <f t="shared" si="2"/>
        <v>3.1679999999999997</v>
      </c>
      <c r="P62" s="107">
        <v>2.4</v>
      </c>
    </row>
    <row r="63" spans="3:16" s="8" customFormat="1" ht="14.1" customHeight="1">
      <c r="C63" s="72">
        <v>6</v>
      </c>
      <c r="D63" s="73"/>
      <c r="E63" s="73"/>
      <c r="F63" s="73"/>
      <c r="G63" s="73"/>
      <c r="H63" s="73"/>
      <c r="I63" s="53" t="s">
        <v>95</v>
      </c>
      <c r="J63" s="54" t="s">
        <v>127</v>
      </c>
      <c r="K63" s="54" t="s">
        <v>128</v>
      </c>
      <c r="L63" s="54" t="s">
        <v>13</v>
      </c>
      <c r="M63" s="54"/>
      <c r="N63" s="55">
        <v>20</v>
      </c>
      <c r="O63" s="56">
        <f t="shared" si="2"/>
        <v>2.9040000000000004</v>
      </c>
      <c r="P63" s="107">
        <v>2.2000000000000002</v>
      </c>
    </row>
    <row r="64" spans="3:16" s="8" customFormat="1" ht="14.1" customHeight="1">
      <c r="C64" s="72">
        <v>7</v>
      </c>
      <c r="D64" s="73"/>
      <c r="E64" s="73"/>
      <c r="F64" s="73"/>
      <c r="G64" s="73"/>
      <c r="H64" s="73"/>
      <c r="I64" s="53" t="s">
        <v>149</v>
      </c>
      <c r="J64" s="54" t="s">
        <v>150</v>
      </c>
      <c r="K64" s="54" t="s">
        <v>151</v>
      </c>
      <c r="L64" s="54" t="s">
        <v>13</v>
      </c>
      <c r="M64" s="54"/>
      <c r="N64" s="55"/>
      <c r="O64" s="56">
        <f t="shared" si="2"/>
        <v>31.9</v>
      </c>
      <c r="P64" s="107">
        <v>29</v>
      </c>
    </row>
    <row r="65" spans="3:16" s="8" customFormat="1">
      <c r="C65" s="103" t="s">
        <v>24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79"/>
    </row>
    <row r="66" spans="3:16" s="8" customFormat="1" ht="12" customHeight="1">
      <c r="C66" s="74">
        <v>1</v>
      </c>
      <c r="D66" s="73"/>
      <c r="E66" s="73"/>
      <c r="F66" s="73"/>
      <c r="G66" s="73"/>
      <c r="H66" s="73"/>
      <c r="I66" s="53" t="s">
        <v>50</v>
      </c>
      <c r="J66" s="54" t="s">
        <v>73</v>
      </c>
      <c r="K66" s="54" t="s">
        <v>74</v>
      </c>
      <c r="L66" s="54" t="s">
        <v>13</v>
      </c>
      <c r="M66" s="54"/>
      <c r="N66" s="55">
        <v>20</v>
      </c>
      <c r="O66" s="56">
        <f>IF(N66=20,(P66+P66/100*10)*1.2,(P66+P66/100*10))</f>
        <v>79.2</v>
      </c>
      <c r="P66" s="56">
        <v>60</v>
      </c>
    </row>
    <row r="67" spans="3:16" s="8" customFormat="1" ht="12" customHeight="1">
      <c r="C67" s="74">
        <v>2</v>
      </c>
      <c r="D67" s="73"/>
      <c r="E67" s="73"/>
      <c r="F67" s="73"/>
      <c r="G67" s="73"/>
      <c r="H67" s="73"/>
      <c r="I67" s="53" t="s">
        <v>20</v>
      </c>
      <c r="J67" s="54" t="s">
        <v>85</v>
      </c>
      <c r="K67" s="54" t="s">
        <v>86</v>
      </c>
      <c r="L67" s="54" t="s">
        <v>13</v>
      </c>
      <c r="M67" s="54" t="s">
        <v>11</v>
      </c>
      <c r="N67" s="55">
        <v>20</v>
      </c>
      <c r="O67" s="56">
        <f t="shared" ref="O67:O71" si="3">IF(N67=20,(P67+P67/100*10)*1.2,(P67+P67/100*10))</f>
        <v>95.171999999999983</v>
      </c>
      <c r="P67" s="56">
        <v>72.099999999999994</v>
      </c>
    </row>
    <row r="68" spans="3:16" s="8" customFormat="1" ht="14.1" customHeight="1">
      <c r="C68" s="74">
        <v>3</v>
      </c>
      <c r="D68" s="73"/>
      <c r="E68" s="73"/>
      <c r="F68" s="73"/>
      <c r="G68" s="73"/>
      <c r="H68" s="73"/>
      <c r="I68" s="53" t="s">
        <v>18</v>
      </c>
      <c r="J68" s="54" t="s">
        <v>78</v>
      </c>
      <c r="K68" s="54" t="s">
        <v>79</v>
      </c>
      <c r="L68" s="54" t="s">
        <v>13</v>
      </c>
      <c r="M68" s="54" t="s">
        <v>11</v>
      </c>
      <c r="N68" s="55">
        <v>20</v>
      </c>
      <c r="O68" s="56">
        <f t="shared" si="3"/>
        <v>79.2</v>
      </c>
      <c r="P68" s="56">
        <v>60</v>
      </c>
    </row>
    <row r="69" spans="3:16" s="8" customFormat="1" ht="14.1" customHeight="1">
      <c r="C69" s="74">
        <v>4</v>
      </c>
      <c r="D69" s="73"/>
      <c r="E69" s="73"/>
      <c r="F69" s="73"/>
      <c r="G69" s="73"/>
      <c r="H69" s="73"/>
      <c r="I69" s="53" t="s">
        <v>44</v>
      </c>
      <c r="J69" s="54" t="s">
        <v>399</v>
      </c>
      <c r="K69" s="54" t="s">
        <v>578</v>
      </c>
      <c r="L69" s="54" t="s">
        <v>13</v>
      </c>
      <c r="M69" s="54"/>
      <c r="N69" s="55"/>
      <c r="O69" s="56">
        <f t="shared" si="3"/>
        <v>86.9</v>
      </c>
      <c r="P69" s="56">
        <v>79</v>
      </c>
    </row>
    <row r="70" spans="3:16" s="8" customFormat="1" ht="14.1" customHeight="1">
      <c r="C70" s="74">
        <v>5</v>
      </c>
      <c r="D70" s="73"/>
      <c r="E70" s="73"/>
      <c r="F70" s="73"/>
      <c r="G70" s="73"/>
      <c r="H70" s="73"/>
      <c r="I70" s="53" t="s">
        <v>53</v>
      </c>
      <c r="J70" s="54" t="s">
        <v>76</v>
      </c>
      <c r="K70" s="54" t="s">
        <v>77</v>
      </c>
      <c r="L70" s="54" t="s">
        <v>13</v>
      </c>
      <c r="M70" s="54"/>
      <c r="N70" s="55">
        <v>20</v>
      </c>
      <c r="O70" s="56">
        <f t="shared" si="3"/>
        <v>55.307999999999993</v>
      </c>
      <c r="P70" s="56">
        <v>41.9</v>
      </c>
    </row>
    <row r="71" spans="3:16" s="8" customFormat="1" ht="14.1" customHeight="1">
      <c r="C71" s="74">
        <v>6</v>
      </c>
      <c r="D71" s="73"/>
      <c r="E71" s="73"/>
      <c r="F71" s="73"/>
      <c r="G71" s="73"/>
      <c r="H71" s="73"/>
      <c r="I71" s="53" t="s">
        <v>331</v>
      </c>
      <c r="J71" s="54" t="s">
        <v>332</v>
      </c>
      <c r="K71" s="54" t="s">
        <v>333</v>
      </c>
      <c r="L71" s="54" t="s">
        <v>13</v>
      </c>
      <c r="M71" s="54"/>
      <c r="N71" s="55">
        <v>20</v>
      </c>
      <c r="O71" s="56">
        <f t="shared" si="3"/>
        <v>120.11999999999999</v>
      </c>
      <c r="P71" s="56">
        <v>91</v>
      </c>
    </row>
    <row r="72" spans="3:16" s="8" customFormat="1">
      <c r="C72" s="103" t="s">
        <v>524</v>
      </c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80"/>
    </row>
    <row r="73" spans="3:16" s="8" customFormat="1" ht="17.25" customHeight="1">
      <c r="C73" s="74">
        <v>1</v>
      </c>
      <c r="D73" s="73"/>
      <c r="E73" s="73"/>
      <c r="F73" s="73"/>
      <c r="G73" s="73"/>
      <c r="H73" s="73"/>
      <c r="I73" s="60" t="s">
        <v>525</v>
      </c>
      <c r="J73" s="61" t="s">
        <v>526</v>
      </c>
      <c r="K73" s="61" t="s">
        <v>527</v>
      </c>
      <c r="L73" s="54" t="s">
        <v>13</v>
      </c>
      <c r="M73" s="61"/>
      <c r="N73" s="62"/>
      <c r="O73" s="86">
        <f>IF(N73=20,(P73+P73/100*10)*1.2,(P73+P73/100*10))</f>
        <v>6.6</v>
      </c>
      <c r="P73" s="56">
        <v>6</v>
      </c>
    </row>
    <row r="74" spans="3:16" s="8" customFormat="1" ht="12" customHeight="1">
      <c r="C74" s="72">
        <v>2</v>
      </c>
      <c r="D74" s="73"/>
      <c r="E74" s="73"/>
      <c r="F74" s="73"/>
      <c r="G74" s="73"/>
      <c r="H74" s="73"/>
      <c r="I74" s="60" t="s">
        <v>525</v>
      </c>
      <c r="J74" s="54" t="s">
        <v>528</v>
      </c>
      <c r="K74" s="54" t="s">
        <v>529</v>
      </c>
      <c r="L74" s="54" t="s">
        <v>13</v>
      </c>
      <c r="M74" s="54" t="s">
        <v>11</v>
      </c>
      <c r="N74" s="55"/>
      <c r="O74" s="86">
        <f t="shared" ref="O74:O76" si="4">IF(N74=20,(P74+P74/100*10)*1.2,(P74+P74/100*10))</f>
        <v>6.6</v>
      </c>
      <c r="P74" s="56">
        <v>6</v>
      </c>
    </row>
    <row r="75" spans="3:16" s="8" customFormat="1" ht="12" customHeight="1">
      <c r="C75" s="74">
        <v>3</v>
      </c>
      <c r="D75" s="73"/>
      <c r="E75" s="73"/>
      <c r="F75" s="73"/>
      <c r="G75" s="73"/>
      <c r="H75" s="73"/>
      <c r="I75" s="60" t="s">
        <v>525</v>
      </c>
      <c r="J75" s="54" t="s">
        <v>536</v>
      </c>
      <c r="K75" s="54" t="s">
        <v>537</v>
      </c>
      <c r="L75" s="54" t="s">
        <v>13</v>
      </c>
      <c r="M75" s="54"/>
      <c r="N75" s="55"/>
      <c r="O75" s="86">
        <f t="shared" si="4"/>
        <v>8.25</v>
      </c>
      <c r="P75" s="56">
        <v>7.5</v>
      </c>
    </row>
    <row r="76" spans="3:16" s="8" customFormat="1" ht="12" customHeight="1">
      <c r="C76" s="72">
        <v>4</v>
      </c>
      <c r="D76" s="73"/>
      <c r="E76" s="73"/>
      <c r="F76" s="73"/>
      <c r="G76" s="73"/>
      <c r="H76" s="73"/>
      <c r="I76" s="60" t="s">
        <v>525</v>
      </c>
      <c r="J76" s="59" t="s">
        <v>530</v>
      </c>
      <c r="K76" s="54" t="s">
        <v>531</v>
      </c>
      <c r="L76" s="54" t="s">
        <v>13</v>
      </c>
      <c r="M76" s="54"/>
      <c r="N76" s="55"/>
      <c r="O76" s="86">
        <f t="shared" si="4"/>
        <v>6.6</v>
      </c>
      <c r="P76" s="56">
        <v>6</v>
      </c>
    </row>
    <row r="77" spans="3:16" s="8" customFormat="1" ht="14.1" customHeight="1">
      <c r="C77" s="104" t="s">
        <v>696</v>
      </c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81"/>
    </row>
    <row r="78" spans="3:16" s="8" customFormat="1" ht="14.1" customHeight="1">
      <c r="C78" s="75">
        <v>1</v>
      </c>
      <c r="D78" s="73"/>
      <c r="E78" s="73"/>
      <c r="F78" s="73"/>
      <c r="G78" s="73"/>
      <c r="H78" s="73"/>
      <c r="I78" s="53" t="s">
        <v>49</v>
      </c>
      <c r="J78" s="57" t="s">
        <v>411</v>
      </c>
      <c r="K78" s="54" t="s">
        <v>412</v>
      </c>
      <c r="L78" s="54" t="s">
        <v>15</v>
      </c>
      <c r="M78" s="54"/>
      <c r="N78" s="55">
        <v>20</v>
      </c>
      <c r="O78" s="56">
        <f>IF(N78=20,(P78+P78/100*10)*1.2,(P78+P78/100*10))</f>
        <v>17.16</v>
      </c>
      <c r="P78" s="56">
        <v>13</v>
      </c>
    </row>
    <row r="79" spans="3:16" s="8" customFormat="1" ht="14.1" customHeight="1">
      <c r="C79" s="75">
        <v>2</v>
      </c>
      <c r="D79" s="73"/>
      <c r="E79" s="73"/>
      <c r="F79" s="73"/>
      <c r="G79" s="73"/>
      <c r="H79" s="73"/>
      <c r="I79" s="53" t="s">
        <v>17</v>
      </c>
      <c r="J79" s="57" t="s">
        <v>87</v>
      </c>
      <c r="K79" s="54" t="s">
        <v>88</v>
      </c>
      <c r="L79" s="54" t="s">
        <v>40</v>
      </c>
      <c r="M79" s="54"/>
      <c r="N79" s="55">
        <v>20</v>
      </c>
      <c r="O79" s="56">
        <f t="shared" ref="O79:O142" si="5">IF(N79=20,(P79+P79/100*10)*1.2,(P79+P79/100*10))</f>
        <v>35.64</v>
      </c>
      <c r="P79" s="56">
        <v>27</v>
      </c>
    </row>
    <row r="80" spans="3:16" s="8" customFormat="1" ht="14.1" customHeight="1">
      <c r="C80" s="75">
        <v>3</v>
      </c>
      <c r="D80" s="73"/>
      <c r="E80" s="73"/>
      <c r="F80" s="73"/>
      <c r="G80" s="73"/>
      <c r="H80" s="73"/>
      <c r="I80" s="53" t="s">
        <v>41</v>
      </c>
      <c r="J80" s="54" t="s">
        <v>479</v>
      </c>
      <c r="K80" s="54" t="s">
        <v>480</v>
      </c>
      <c r="L80" s="54" t="s">
        <v>500</v>
      </c>
      <c r="M80" s="54"/>
      <c r="N80" s="55"/>
      <c r="O80" s="56">
        <f t="shared" si="5"/>
        <v>60.5</v>
      </c>
      <c r="P80" s="56">
        <v>55</v>
      </c>
    </row>
    <row r="81" spans="3:16" s="8" customFormat="1" ht="14.1" customHeight="1">
      <c r="C81" s="75">
        <v>4</v>
      </c>
      <c r="D81" s="73"/>
      <c r="E81" s="73"/>
      <c r="F81" s="73"/>
      <c r="G81" s="73"/>
      <c r="H81" s="73"/>
      <c r="I81" s="53" t="s">
        <v>41</v>
      </c>
      <c r="J81" s="54" t="s">
        <v>481</v>
      </c>
      <c r="K81" s="54" t="s">
        <v>482</v>
      </c>
      <c r="L81" s="54" t="s">
        <v>500</v>
      </c>
      <c r="M81" s="54"/>
      <c r="N81" s="55"/>
      <c r="O81" s="56">
        <f t="shared" si="5"/>
        <v>59.4</v>
      </c>
      <c r="P81" s="56">
        <v>54</v>
      </c>
    </row>
    <row r="82" spans="3:16" s="8" customFormat="1" ht="14.1" customHeight="1">
      <c r="C82" s="75">
        <v>5</v>
      </c>
      <c r="D82" s="73"/>
      <c r="E82" s="73"/>
      <c r="F82" s="73"/>
      <c r="G82" s="73"/>
      <c r="H82" s="73"/>
      <c r="I82" s="53" t="s">
        <v>41</v>
      </c>
      <c r="J82" s="54" t="s">
        <v>483</v>
      </c>
      <c r="K82" s="54" t="s">
        <v>484</v>
      </c>
      <c r="L82" s="54" t="s">
        <v>502</v>
      </c>
      <c r="M82" s="54"/>
      <c r="N82" s="55"/>
      <c r="O82" s="56">
        <f t="shared" si="5"/>
        <v>56.1</v>
      </c>
      <c r="P82" s="56">
        <v>51</v>
      </c>
    </row>
    <row r="83" spans="3:16" s="8" customFormat="1" ht="14.1" customHeight="1">
      <c r="C83" s="75">
        <v>6</v>
      </c>
      <c r="D83" s="73"/>
      <c r="E83" s="73"/>
      <c r="F83" s="73"/>
      <c r="G83" s="73"/>
      <c r="H83" s="73"/>
      <c r="I83" s="53" t="s">
        <v>41</v>
      </c>
      <c r="J83" s="54" t="s">
        <v>627</v>
      </c>
      <c r="K83" s="54" t="s">
        <v>692</v>
      </c>
      <c r="L83" s="54" t="s">
        <v>105</v>
      </c>
      <c r="M83" s="54"/>
      <c r="N83" s="55">
        <v>20</v>
      </c>
      <c r="O83" s="56">
        <f t="shared" si="5"/>
        <v>56.76</v>
      </c>
      <c r="P83" s="56">
        <v>43</v>
      </c>
    </row>
    <row r="84" spans="3:16" s="8" customFormat="1" ht="14.1" customHeight="1">
      <c r="C84" s="75">
        <v>7</v>
      </c>
      <c r="D84" s="73"/>
      <c r="E84" s="73"/>
      <c r="F84" s="73"/>
      <c r="G84" s="73"/>
      <c r="H84" s="73"/>
      <c r="I84" s="53" t="s">
        <v>41</v>
      </c>
      <c r="J84" s="59" t="s">
        <v>474</v>
      </c>
      <c r="K84" s="54" t="s">
        <v>475</v>
      </c>
      <c r="L84" s="54" t="s">
        <v>105</v>
      </c>
      <c r="M84" s="54"/>
      <c r="N84" s="55"/>
      <c r="O84" s="56">
        <f t="shared" si="5"/>
        <v>44</v>
      </c>
      <c r="P84" s="56">
        <v>40</v>
      </c>
    </row>
    <row r="85" spans="3:16" s="8" customFormat="1" ht="14.1" customHeight="1">
      <c r="C85" s="75">
        <v>8</v>
      </c>
      <c r="D85" s="73"/>
      <c r="E85" s="73"/>
      <c r="F85" s="73"/>
      <c r="G85" s="73"/>
      <c r="H85" s="73"/>
      <c r="I85" s="53" t="s">
        <v>41</v>
      </c>
      <c r="J85" s="54" t="s">
        <v>476</v>
      </c>
      <c r="K85" s="54" t="s">
        <v>629</v>
      </c>
      <c r="L85" s="54" t="s">
        <v>630</v>
      </c>
      <c r="M85" s="54"/>
      <c r="N85" s="55"/>
      <c r="O85" s="56">
        <f t="shared" si="5"/>
        <v>64.900000000000006</v>
      </c>
      <c r="P85" s="56">
        <v>59</v>
      </c>
    </row>
    <row r="86" spans="3:16" s="8" customFormat="1" ht="14.1" customHeight="1">
      <c r="C86" s="75">
        <v>9</v>
      </c>
      <c r="D86" s="73"/>
      <c r="E86" s="73"/>
      <c r="F86" s="73"/>
      <c r="G86" s="73"/>
      <c r="H86" s="73"/>
      <c r="I86" s="53" t="s">
        <v>41</v>
      </c>
      <c r="J86" s="54" t="s">
        <v>635</v>
      </c>
      <c r="K86" s="54" t="s">
        <v>636</v>
      </c>
      <c r="L86" s="54" t="s">
        <v>630</v>
      </c>
      <c r="M86" s="54"/>
      <c r="N86" s="55">
        <v>20</v>
      </c>
      <c r="O86" s="56">
        <f t="shared" si="5"/>
        <v>68.64</v>
      </c>
      <c r="P86" s="56">
        <v>52</v>
      </c>
    </row>
    <row r="87" spans="3:16" s="8" customFormat="1" ht="14.1" customHeight="1">
      <c r="C87" s="75">
        <v>10</v>
      </c>
      <c r="D87" s="73"/>
      <c r="E87" s="73"/>
      <c r="F87" s="73"/>
      <c r="G87" s="73"/>
      <c r="H87" s="73"/>
      <c r="I87" s="53" t="s">
        <v>41</v>
      </c>
      <c r="J87" s="63" t="s">
        <v>631</v>
      </c>
      <c r="K87" s="54" t="s">
        <v>632</v>
      </c>
      <c r="L87" s="54" t="s">
        <v>346</v>
      </c>
      <c r="M87" s="54"/>
      <c r="N87" s="55"/>
      <c r="O87" s="56">
        <f t="shared" si="5"/>
        <v>55</v>
      </c>
      <c r="P87" s="56">
        <v>50</v>
      </c>
    </row>
    <row r="88" spans="3:16" s="8" customFormat="1" ht="14.1" customHeight="1">
      <c r="C88" s="75">
        <v>11</v>
      </c>
      <c r="D88" s="73"/>
      <c r="E88" s="73"/>
      <c r="F88" s="73"/>
      <c r="G88" s="73"/>
      <c r="H88" s="73"/>
      <c r="I88" s="53" t="s">
        <v>41</v>
      </c>
      <c r="J88" s="63" t="s">
        <v>633</v>
      </c>
      <c r="K88" s="54" t="s">
        <v>634</v>
      </c>
      <c r="L88" s="54" t="s">
        <v>346</v>
      </c>
      <c r="M88" s="54"/>
      <c r="N88" s="55"/>
      <c r="O88" s="56">
        <f t="shared" si="5"/>
        <v>55</v>
      </c>
      <c r="P88" s="56">
        <v>50</v>
      </c>
    </row>
    <row r="89" spans="3:16" s="8" customFormat="1" ht="14.1" customHeight="1">
      <c r="C89" s="75">
        <v>12</v>
      </c>
      <c r="D89" s="73"/>
      <c r="E89" s="73"/>
      <c r="F89" s="73"/>
      <c r="G89" s="73"/>
      <c r="H89" s="73"/>
      <c r="I89" s="53" t="s">
        <v>17</v>
      </c>
      <c r="J89" s="63" t="s">
        <v>666</v>
      </c>
      <c r="K89" s="54" t="s">
        <v>667</v>
      </c>
      <c r="L89" s="54" t="s">
        <v>105</v>
      </c>
      <c r="M89" s="54"/>
      <c r="N89" s="55"/>
      <c r="O89" s="56">
        <f t="shared" si="5"/>
        <v>64.900000000000006</v>
      </c>
      <c r="P89" s="56">
        <v>59</v>
      </c>
    </row>
    <row r="90" spans="3:16" s="8" customFormat="1" ht="14.1" customHeight="1">
      <c r="C90" s="75">
        <v>13</v>
      </c>
      <c r="D90" s="73"/>
      <c r="E90" s="73"/>
      <c r="F90" s="73"/>
      <c r="G90" s="73"/>
      <c r="H90" s="73"/>
      <c r="I90" s="53" t="s">
        <v>17</v>
      </c>
      <c r="J90" s="63" t="s">
        <v>690</v>
      </c>
      <c r="K90" s="54" t="s">
        <v>691</v>
      </c>
      <c r="L90" s="54" t="s">
        <v>98</v>
      </c>
      <c r="M90" s="54"/>
      <c r="N90" s="55">
        <v>20</v>
      </c>
      <c r="O90" s="56">
        <f t="shared" si="5"/>
        <v>66</v>
      </c>
      <c r="P90" s="56">
        <v>50</v>
      </c>
    </row>
    <row r="91" spans="3:16" s="8" customFormat="1" ht="14.1" customHeight="1">
      <c r="C91" s="75">
        <v>14</v>
      </c>
      <c r="D91" s="73"/>
      <c r="E91" s="73"/>
      <c r="F91" s="73"/>
      <c r="G91" s="73"/>
      <c r="H91" s="73"/>
      <c r="I91" s="53" t="s">
        <v>17</v>
      </c>
      <c r="J91" s="63" t="s">
        <v>668</v>
      </c>
      <c r="K91" s="54" t="s">
        <v>669</v>
      </c>
      <c r="L91" s="54" t="s">
        <v>670</v>
      </c>
      <c r="M91" s="54"/>
      <c r="N91" s="55"/>
      <c r="O91" s="56">
        <f t="shared" si="5"/>
        <v>71.5</v>
      </c>
      <c r="P91" s="56">
        <v>65</v>
      </c>
    </row>
    <row r="92" spans="3:16" s="8" customFormat="1" ht="14.1" customHeight="1">
      <c r="C92" s="75">
        <v>15</v>
      </c>
      <c r="D92" s="73"/>
      <c r="E92" s="73"/>
      <c r="F92" s="73"/>
      <c r="G92" s="73"/>
      <c r="H92" s="73"/>
      <c r="I92" s="53" t="s">
        <v>17</v>
      </c>
      <c r="J92" s="63" t="s">
        <v>671</v>
      </c>
      <c r="K92" s="54" t="s">
        <v>672</v>
      </c>
      <c r="L92" s="54" t="s">
        <v>96</v>
      </c>
      <c r="M92" s="54"/>
      <c r="N92" s="55"/>
      <c r="O92" s="56">
        <f t="shared" si="5"/>
        <v>49.5</v>
      </c>
      <c r="P92" s="56">
        <v>45</v>
      </c>
    </row>
    <row r="93" spans="3:16" s="8" customFormat="1" ht="14.1" customHeight="1">
      <c r="C93" s="75">
        <v>16</v>
      </c>
      <c r="D93" s="73"/>
      <c r="E93" s="73"/>
      <c r="F93" s="73"/>
      <c r="G93" s="73"/>
      <c r="H93" s="73"/>
      <c r="I93" s="53" t="s">
        <v>17</v>
      </c>
      <c r="J93" s="63" t="s">
        <v>673</v>
      </c>
      <c r="K93" s="54" t="s">
        <v>674</v>
      </c>
      <c r="L93" s="54" t="s">
        <v>105</v>
      </c>
      <c r="M93" s="54"/>
      <c r="N93" s="55">
        <v>20</v>
      </c>
      <c r="O93" s="56">
        <f t="shared" si="5"/>
        <v>72.599999999999994</v>
      </c>
      <c r="P93" s="56">
        <v>55</v>
      </c>
    </row>
    <row r="94" spans="3:16" s="8" customFormat="1" ht="14.1" customHeight="1">
      <c r="C94" s="75">
        <v>17</v>
      </c>
      <c r="D94" s="73"/>
      <c r="E94" s="73"/>
      <c r="F94" s="73"/>
      <c r="G94" s="73"/>
      <c r="H94" s="73"/>
      <c r="I94" s="53" t="s">
        <v>17</v>
      </c>
      <c r="J94" s="63" t="s">
        <v>675</v>
      </c>
      <c r="K94" s="54" t="s">
        <v>676</v>
      </c>
      <c r="L94" s="54" t="s">
        <v>105</v>
      </c>
      <c r="M94" s="54"/>
      <c r="N94" s="55"/>
      <c r="O94" s="56">
        <f t="shared" si="5"/>
        <v>66</v>
      </c>
      <c r="P94" s="56">
        <v>60</v>
      </c>
    </row>
    <row r="95" spans="3:16" s="8" customFormat="1" ht="14.1" customHeight="1">
      <c r="C95" s="75">
        <v>18</v>
      </c>
      <c r="D95" s="73"/>
      <c r="E95" s="73"/>
      <c r="F95" s="73"/>
      <c r="G95" s="73"/>
      <c r="H95" s="73"/>
      <c r="I95" s="53" t="s">
        <v>17</v>
      </c>
      <c r="J95" s="63" t="s">
        <v>677</v>
      </c>
      <c r="K95" s="54" t="s">
        <v>678</v>
      </c>
      <c r="L95" s="54" t="s">
        <v>670</v>
      </c>
      <c r="M95" s="54"/>
      <c r="N95" s="55"/>
      <c r="O95" s="56">
        <f t="shared" si="5"/>
        <v>55</v>
      </c>
      <c r="P95" s="56">
        <v>50</v>
      </c>
    </row>
    <row r="96" spans="3:16" s="8" customFormat="1" ht="14.1" customHeight="1">
      <c r="C96" s="75">
        <v>19</v>
      </c>
      <c r="D96" s="73"/>
      <c r="E96" s="73"/>
      <c r="F96" s="73"/>
      <c r="G96" s="73"/>
      <c r="H96" s="73"/>
      <c r="I96" s="53" t="s">
        <v>17</v>
      </c>
      <c r="J96" s="63" t="s">
        <v>679</v>
      </c>
      <c r="K96" s="54" t="s">
        <v>680</v>
      </c>
      <c r="L96" s="54" t="s">
        <v>501</v>
      </c>
      <c r="M96" s="54"/>
      <c r="N96" s="55">
        <v>20</v>
      </c>
      <c r="O96" s="56">
        <f t="shared" si="5"/>
        <v>79.2</v>
      </c>
      <c r="P96" s="56">
        <v>60</v>
      </c>
    </row>
    <row r="97" spans="3:16" s="8" customFormat="1" ht="14.1" customHeight="1">
      <c r="C97" s="75">
        <v>20</v>
      </c>
      <c r="D97" s="73"/>
      <c r="E97" s="73"/>
      <c r="F97" s="73"/>
      <c r="G97" s="73"/>
      <c r="H97" s="73"/>
      <c r="I97" s="53" t="s">
        <v>17</v>
      </c>
      <c r="J97" s="63" t="s">
        <v>681</v>
      </c>
      <c r="K97" s="54" t="s">
        <v>682</v>
      </c>
      <c r="L97" s="54" t="s">
        <v>98</v>
      </c>
      <c r="M97" s="54"/>
      <c r="N97" s="55"/>
      <c r="O97" s="56">
        <f t="shared" si="5"/>
        <v>66</v>
      </c>
      <c r="P97" s="56">
        <v>60</v>
      </c>
    </row>
    <row r="98" spans="3:16" s="8" customFormat="1" ht="14.1" customHeight="1">
      <c r="C98" s="75">
        <v>21</v>
      </c>
      <c r="D98" s="73"/>
      <c r="E98" s="73"/>
      <c r="F98" s="73"/>
      <c r="G98" s="73"/>
      <c r="H98" s="73"/>
      <c r="I98" s="53" t="s">
        <v>17</v>
      </c>
      <c r="J98" s="63" t="s">
        <v>683</v>
      </c>
      <c r="K98" s="54" t="s">
        <v>684</v>
      </c>
      <c r="L98" s="54" t="s">
        <v>685</v>
      </c>
      <c r="M98" s="54"/>
      <c r="N98" s="55"/>
      <c r="O98" s="56">
        <f t="shared" si="5"/>
        <v>66</v>
      </c>
      <c r="P98" s="56">
        <v>60</v>
      </c>
    </row>
    <row r="99" spans="3:16" s="8" customFormat="1" ht="14.1" customHeight="1">
      <c r="C99" s="75">
        <v>22</v>
      </c>
      <c r="D99" s="73"/>
      <c r="E99" s="73"/>
      <c r="F99" s="73"/>
      <c r="G99" s="73"/>
      <c r="H99" s="73"/>
      <c r="I99" s="53" t="s">
        <v>580</v>
      </c>
      <c r="J99" s="54" t="s">
        <v>581</v>
      </c>
      <c r="K99" s="54" t="s">
        <v>582</v>
      </c>
      <c r="L99" s="54" t="s">
        <v>583</v>
      </c>
      <c r="M99" s="54"/>
      <c r="N99" s="55"/>
      <c r="O99" s="56">
        <f t="shared" si="5"/>
        <v>88</v>
      </c>
      <c r="P99" s="56">
        <v>80</v>
      </c>
    </row>
    <row r="100" spans="3:16" s="8" customFormat="1" ht="14.1" customHeight="1">
      <c r="C100" s="75">
        <v>23</v>
      </c>
      <c r="D100" s="73"/>
      <c r="E100" s="73"/>
      <c r="F100" s="73"/>
      <c r="G100" s="73"/>
      <c r="H100" s="73"/>
      <c r="I100" s="53" t="s">
        <v>580</v>
      </c>
      <c r="J100" s="54" t="s">
        <v>584</v>
      </c>
      <c r="K100" s="54" t="s">
        <v>585</v>
      </c>
      <c r="L100" s="54" t="s">
        <v>583</v>
      </c>
      <c r="M100" s="54"/>
      <c r="N100" s="55"/>
      <c r="O100" s="56">
        <f t="shared" si="5"/>
        <v>82.5</v>
      </c>
      <c r="P100" s="56">
        <v>75</v>
      </c>
    </row>
    <row r="101" spans="3:16" s="8" customFormat="1" ht="14.1" customHeight="1">
      <c r="C101" s="75">
        <v>24</v>
      </c>
      <c r="D101" s="73"/>
      <c r="E101" s="73"/>
      <c r="F101" s="73"/>
      <c r="G101" s="73"/>
      <c r="H101" s="73"/>
      <c r="I101" s="53" t="s">
        <v>580</v>
      </c>
      <c r="J101" s="54" t="s">
        <v>586</v>
      </c>
      <c r="K101" s="54" t="s">
        <v>587</v>
      </c>
      <c r="L101" s="54" t="s">
        <v>583</v>
      </c>
      <c r="M101" s="54"/>
      <c r="N101" s="55"/>
      <c r="O101" s="56">
        <f t="shared" si="5"/>
        <v>77</v>
      </c>
      <c r="P101" s="56">
        <v>70</v>
      </c>
    </row>
    <row r="102" spans="3:16" s="8" customFormat="1" ht="14.1" customHeight="1">
      <c r="C102" s="75">
        <v>25</v>
      </c>
      <c r="D102" s="73"/>
      <c r="E102" s="73"/>
      <c r="F102" s="73"/>
      <c r="G102" s="73"/>
      <c r="H102" s="73"/>
      <c r="I102" s="53" t="s">
        <v>580</v>
      </c>
      <c r="J102" s="54" t="s">
        <v>345</v>
      </c>
      <c r="K102" s="54" t="s">
        <v>588</v>
      </c>
      <c r="L102" s="54" t="s">
        <v>105</v>
      </c>
      <c r="M102" s="54"/>
      <c r="N102" s="55"/>
      <c r="O102" s="56">
        <f t="shared" si="5"/>
        <v>66</v>
      </c>
      <c r="P102" s="56">
        <v>60</v>
      </c>
    </row>
    <row r="103" spans="3:16" s="8" customFormat="1" ht="14.1" customHeight="1">
      <c r="C103" s="75">
        <v>26</v>
      </c>
      <c r="D103" s="73"/>
      <c r="E103" s="73"/>
      <c r="F103" s="73"/>
      <c r="G103" s="73"/>
      <c r="H103" s="73"/>
      <c r="I103" s="53" t="s">
        <v>580</v>
      </c>
      <c r="J103" s="54" t="s">
        <v>589</v>
      </c>
      <c r="K103" s="54" t="s">
        <v>628</v>
      </c>
      <c r="L103" s="54" t="s">
        <v>583</v>
      </c>
      <c r="M103" s="54"/>
      <c r="N103" s="55"/>
      <c r="O103" s="56">
        <f t="shared" si="5"/>
        <v>66</v>
      </c>
      <c r="P103" s="56">
        <v>60</v>
      </c>
    </row>
    <row r="104" spans="3:16" s="8" customFormat="1" ht="13.5" customHeight="1">
      <c r="C104" s="75">
        <v>27</v>
      </c>
      <c r="D104" s="73"/>
      <c r="E104" s="73"/>
      <c r="F104" s="73"/>
      <c r="G104" s="73"/>
      <c r="H104" s="73"/>
      <c r="I104" s="53" t="s">
        <v>61</v>
      </c>
      <c r="J104" s="54" t="s">
        <v>89</v>
      </c>
      <c r="K104" s="54" t="s">
        <v>90</v>
      </c>
      <c r="L104" s="54" t="s">
        <v>97</v>
      </c>
      <c r="M104" s="54"/>
      <c r="N104" s="55">
        <v>20</v>
      </c>
      <c r="O104" s="56">
        <f t="shared" si="5"/>
        <v>35.64</v>
      </c>
      <c r="P104" s="56">
        <v>27</v>
      </c>
    </row>
    <row r="105" spans="3:16" s="8" customFormat="1" ht="14.1" customHeight="1">
      <c r="C105" s="75">
        <v>28</v>
      </c>
      <c r="D105" s="73"/>
      <c r="E105" s="73"/>
      <c r="F105" s="73"/>
      <c r="G105" s="73"/>
      <c r="H105" s="73"/>
      <c r="I105" s="53" t="s">
        <v>28</v>
      </c>
      <c r="J105" s="54" t="s">
        <v>130</v>
      </c>
      <c r="K105" s="54" t="s">
        <v>131</v>
      </c>
      <c r="L105" s="54" t="s">
        <v>96</v>
      </c>
      <c r="M105" s="54"/>
      <c r="N105" s="55">
        <v>20</v>
      </c>
      <c r="O105" s="56">
        <f t="shared" si="5"/>
        <v>10.9956</v>
      </c>
      <c r="P105" s="56">
        <v>8.33</v>
      </c>
    </row>
    <row r="106" spans="3:16" s="8" customFormat="1" ht="14.1" customHeight="1">
      <c r="C106" s="75">
        <v>29</v>
      </c>
      <c r="D106" s="73"/>
      <c r="E106" s="73"/>
      <c r="F106" s="73"/>
      <c r="G106" s="73"/>
      <c r="H106" s="73"/>
      <c r="I106" s="53" t="s">
        <v>28</v>
      </c>
      <c r="J106" s="54" t="s">
        <v>143</v>
      </c>
      <c r="K106" s="54" t="s">
        <v>144</v>
      </c>
      <c r="L106" s="54" t="s">
        <v>96</v>
      </c>
      <c r="M106" s="54"/>
      <c r="N106" s="55">
        <v>20</v>
      </c>
      <c r="O106" s="56">
        <f t="shared" si="5"/>
        <v>22.439999999999998</v>
      </c>
      <c r="P106" s="56">
        <v>17</v>
      </c>
    </row>
    <row r="107" spans="3:16" s="8" customFormat="1" ht="14.1" customHeight="1">
      <c r="C107" s="75">
        <v>30</v>
      </c>
      <c r="D107" s="73"/>
      <c r="E107" s="73"/>
      <c r="F107" s="73"/>
      <c r="G107" s="73"/>
      <c r="H107" s="73"/>
      <c r="I107" s="53" t="s">
        <v>393</v>
      </c>
      <c r="J107" s="54" t="s">
        <v>394</v>
      </c>
      <c r="K107" s="54" t="s">
        <v>395</v>
      </c>
      <c r="L107" s="54" t="s">
        <v>650</v>
      </c>
      <c r="M107" s="54"/>
      <c r="N107" s="55">
        <v>20</v>
      </c>
      <c r="O107" s="56">
        <f t="shared" si="5"/>
        <v>27.720000000000002</v>
      </c>
      <c r="P107" s="56">
        <v>21</v>
      </c>
    </row>
    <row r="108" spans="3:16" s="8" customFormat="1" ht="14.1" customHeight="1">
      <c r="C108" s="75">
        <v>31</v>
      </c>
      <c r="D108" s="73"/>
      <c r="E108" s="73"/>
      <c r="F108" s="73"/>
      <c r="G108" s="73"/>
      <c r="H108" s="73"/>
      <c r="I108" s="53" t="s">
        <v>489</v>
      </c>
      <c r="J108" s="54" t="s">
        <v>490</v>
      </c>
      <c r="K108" s="54" t="s">
        <v>491</v>
      </c>
      <c r="L108" s="54" t="s">
        <v>501</v>
      </c>
      <c r="M108" s="54"/>
      <c r="N108" s="55"/>
      <c r="O108" s="56">
        <f t="shared" si="5"/>
        <v>58.3</v>
      </c>
      <c r="P108" s="56">
        <v>53</v>
      </c>
    </row>
    <row r="109" spans="3:16" s="8" customFormat="1" ht="14.1" customHeight="1">
      <c r="C109" s="75">
        <v>32</v>
      </c>
      <c r="D109" s="73"/>
      <c r="E109" s="73"/>
      <c r="F109" s="73"/>
      <c r="G109" s="73"/>
      <c r="H109" s="73"/>
      <c r="I109" s="53" t="s">
        <v>489</v>
      </c>
      <c r="J109" s="54" t="s">
        <v>490</v>
      </c>
      <c r="K109" s="54" t="s">
        <v>492</v>
      </c>
      <c r="L109" s="54" t="s">
        <v>501</v>
      </c>
      <c r="M109" s="54"/>
      <c r="N109" s="55"/>
      <c r="O109" s="56">
        <f t="shared" si="5"/>
        <v>58.3</v>
      </c>
      <c r="P109" s="56">
        <v>53</v>
      </c>
    </row>
    <row r="110" spans="3:16" s="8" customFormat="1" ht="14.1" customHeight="1">
      <c r="C110" s="75">
        <v>33</v>
      </c>
      <c r="D110" s="73"/>
      <c r="E110" s="73"/>
      <c r="F110" s="73"/>
      <c r="G110" s="73"/>
      <c r="H110" s="73"/>
      <c r="I110" s="53" t="s">
        <v>493</v>
      </c>
      <c r="J110" s="54" t="s">
        <v>394</v>
      </c>
      <c r="K110" s="54" t="s">
        <v>494</v>
      </c>
      <c r="L110" s="54" t="s">
        <v>650</v>
      </c>
      <c r="M110" s="54"/>
      <c r="N110" s="55">
        <v>20</v>
      </c>
      <c r="O110" s="56">
        <f t="shared" si="5"/>
        <v>18.48</v>
      </c>
      <c r="P110" s="56">
        <v>14</v>
      </c>
    </row>
    <row r="111" spans="3:16" s="8" customFormat="1" ht="14.1" customHeight="1">
      <c r="C111" s="75">
        <v>34</v>
      </c>
      <c r="D111" s="73"/>
      <c r="E111" s="73"/>
      <c r="F111" s="73"/>
      <c r="G111" s="73"/>
      <c r="H111" s="73"/>
      <c r="I111" s="53" t="s">
        <v>235</v>
      </c>
      <c r="J111" s="54" t="s">
        <v>487</v>
      </c>
      <c r="K111" s="54" t="s">
        <v>488</v>
      </c>
      <c r="L111" s="54" t="s">
        <v>500</v>
      </c>
      <c r="M111" s="54"/>
      <c r="N111" s="55"/>
      <c r="O111" s="56">
        <f t="shared" si="5"/>
        <v>42.9</v>
      </c>
      <c r="P111" s="56">
        <v>39</v>
      </c>
    </row>
    <row r="112" spans="3:16" s="8" customFormat="1" ht="14.1" customHeight="1">
      <c r="C112" s="75">
        <v>35</v>
      </c>
      <c r="D112" s="73"/>
      <c r="E112" s="73"/>
      <c r="F112" s="73"/>
      <c r="G112" s="73"/>
      <c r="H112" s="73"/>
      <c r="I112" s="53" t="s">
        <v>235</v>
      </c>
      <c r="J112" s="54" t="s">
        <v>686</v>
      </c>
      <c r="K112" s="54" t="s">
        <v>687</v>
      </c>
      <c r="L112" s="54" t="s">
        <v>98</v>
      </c>
      <c r="M112" s="54"/>
      <c r="N112" s="55"/>
      <c r="O112" s="56">
        <f t="shared" si="5"/>
        <v>39.6</v>
      </c>
      <c r="P112" s="56">
        <v>36</v>
      </c>
    </row>
    <row r="113" spans="3:16" s="8" customFormat="1" ht="14.1" customHeight="1">
      <c r="C113" s="75">
        <v>36</v>
      </c>
      <c r="D113" s="73"/>
      <c r="E113" s="73"/>
      <c r="F113" s="73"/>
      <c r="G113" s="73"/>
      <c r="H113" s="73"/>
      <c r="I113" s="53" t="s">
        <v>235</v>
      </c>
      <c r="J113" s="54" t="s">
        <v>688</v>
      </c>
      <c r="K113" s="54" t="s">
        <v>689</v>
      </c>
      <c r="L113" s="54" t="s">
        <v>98</v>
      </c>
      <c r="M113" s="54"/>
      <c r="N113" s="55">
        <v>20</v>
      </c>
      <c r="O113" s="56">
        <f t="shared" si="5"/>
        <v>39.6</v>
      </c>
      <c r="P113" s="56">
        <v>30</v>
      </c>
    </row>
    <row r="114" spans="3:16" s="8" customFormat="1" ht="14.1" customHeight="1">
      <c r="C114" s="75">
        <v>37</v>
      </c>
      <c r="D114" s="73"/>
      <c r="E114" s="73"/>
      <c r="F114" s="73"/>
      <c r="G114" s="73"/>
      <c r="H114" s="73"/>
      <c r="I114" s="53" t="s">
        <v>160</v>
      </c>
      <c r="J114" s="54" t="s">
        <v>240</v>
      </c>
      <c r="K114" s="54" t="s">
        <v>637</v>
      </c>
      <c r="L114" s="54" t="s">
        <v>105</v>
      </c>
      <c r="M114" s="54"/>
      <c r="N114" s="55"/>
      <c r="O114" s="56">
        <f t="shared" si="5"/>
        <v>70.400000000000006</v>
      </c>
      <c r="P114" s="56">
        <v>64</v>
      </c>
    </row>
    <row r="115" spans="3:16" s="8" customFormat="1" ht="14.1" customHeight="1">
      <c r="C115" s="75">
        <v>38</v>
      </c>
      <c r="D115" s="73"/>
      <c r="E115" s="73"/>
      <c r="F115" s="73"/>
      <c r="G115" s="73"/>
      <c r="H115" s="73"/>
      <c r="I115" s="53" t="s">
        <v>160</v>
      </c>
      <c r="J115" s="54" t="s">
        <v>638</v>
      </c>
      <c r="K115" s="54" t="s">
        <v>639</v>
      </c>
      <c r="L115" s="54" t="s">
        <v>105</v>
      </c>
      <c r="M115" s="54"/>
      <c r="N115" s="55"/>
      <c r="O115" s="56">
        <f t="shared" si="5"/>
        <v>53.9</v>
      </c>
      <c r="P115" s="56">
        <v>49</v>
      </c>
    </row>
    <row r="116" spans="3:16" s="8" customFormat="1" ht="14.1" customHeight="1">
      <c r="C116" s="75">
        <v>39</v>
      </c>
      <c r="D116" s="73"/>
      <c r="E116" s="73"/>
      <c r="F116" s="73"/>
      <c r="G116" s="73"/>
      <c r="H116" s="73"/>
      <c r="I116" s="53" t="s">
        <v>160</v>
      </c>
      <c r="J116" s="54" t="s">
        <v>640</v>
      </c>
      <c r="K116" s="54" t="s">
        <v>641</v>
      </c>
      <c r="L116" s="54" t="s">
        <v>583</v>
      </c>
      <c r="M116" s="54"/>
      <c r="N116" s="55"/>
      <c r="O116" s="56">
        <f t="shared" si="5"/>
        <v>50.6</v>
      </c>
      <c r="P116" s="56">
        <v>46</v>
      </c>
    </row>
    <row r="117" spans="3:16" s="8" customFormat="1" ht="14.1" customHeight="1">
      <c r="C117" s="75">
        <v>40</v>
      </c>
      <c r="D117" s="73"/>
      <c r="E117" s="73"/>
      <c r="F117" s="73"/>
      <c r="G117" s="73"/>
      <c r="H117" s="73"/>
      <c r="I117" s="53" t="s">
        <v>160</v>
      </c>
      <c r="J117" s="54" t="s">
        <v>642</v>
      </c>
      <c r="K117" s="54" t="s">
        <v>591</v>
      </c>
      <c r="L117" s="54" t="s">
        <v>105</v>
      </c>
      <c r="M117" s="54"/>
      <c r="N117" s="55"/>
      <c r="O117" s="56">
        <f t="shared" si="5"/>
        <v>31.9</v>
      </c>
      <c r="P117" s="56">
        <v>29</v>
      </c>
    </row>
    <row r="118" spans="3:16" s="8" customFormat="1" ht="14.1" customHeight="1">
      <c r="C118" s="75">
        <v>41</v>
      </c>
      <c r="D118" s="73"/>
      <c r="E118" s="73"/>
      <c r="F118" s="73"/>
      <c r="G118" s="73"/>
      <c r="H118" s="73"/>
      <c r="I118" s="53" t="s">
        <v>160</v>
      </c>
      <c r="J118" s="54" t="s">
        <v>643</v>
      </c>
      <c r="K118" s="54" t="s">
        <v>590</v>
      </c>
      <c r="L118" s="54" t="s">
        <v>105</v>
      </c>
      <c r="M118" s="54"/>
      <c r="N118" s="55"/>
      <c r="O118" s="56">
        <f t="shared" si="5"/>
        <v>31.9</v>
      </c>
      <c r="P118" s="56">
        <v>29</v>
      </c>
    </row>
    <row r="119" spans="3:16" s="8" customFormat="1" ht="14.1" customHeight="1">
      <c r="C119" s="75">
        <v>42</v>
      </c>
      <c r="D119" s="73"/>
      <c r="E119" s="73"/>
      <c r="F119" s="73"/>
      <c r="G119" s="73"/>
      <c r="H119" s="73"/>
      <c r="I119" s="53" t="s">
        <v>160</v>
      </c>
      <c r="J119" s="54" t="s">
        <v>109</v>
      </c>
      <c r="K119" s="54" t="s">
        <v>392</v>
      </c>
      <c r="L119" s="54" t="s">
        <v>105</v>
      </c>
      <c r="M119" s="54"/>
      <c r="N119" s="55"/>
      <c r="O119" s="56">
        <f t="shared" si="5"/>
        <v>38.5</v>
      </c>
      <c r="P119" s="56">
        <v>35</v>
      </c>
    </row>
    <row r="120" spans="3:16" s="8" customFormat="1" ht="14.1" customHeight="1">
      <c r="C120" s="75">
        <v>43</v>
      </c>
      <c r="D120" s="73"/>
      <c r="E120" s="73"/>
      <c r="F120" s="73"/>
      <c r="G120" s="73"/>
      <c r="H120" s="73"/>
      <c r="I120" s="53" t="s">
        <v>176</v>
      </c>
      <c r="J120" s="54" t="s">
        <v>644</v>
      </c>
      <c r="K120" s="54" t="s">
        <v>592</v>
      </c>
      <c r="L120" s="54" t="s">
        <v>105</v>
      </c>
      <c r="M120" s="54"/>
      <c r="N120" s="55"/>
      <c r="O120" s="56">
        <f t="shared" si="5"/>
        <v>53.9</v>
      </c>
      <c r="P120" s="56">
        <v>49</v>
      </c>
    </row>
    <row r="121" spans="3:16" s="8" customFormat="1" ht="14.1" customHeight="1">
      <c r="C121" s="75">
        <v>44</v>
      </c>
      <c r="D121" s="73"/>
      <c r="E121" s="73"/>
      <c r="F121" s="73"/>
      <c r="G121" s="73"/>
      <c r="H121" s="73"/>
      <c r="I121" s="53" t="s">
        <v>176</v>
      </c>
      <c r="J121" s="54" t="s">
        <v>645</v>
      </c>
      <c r="K121" s="54" t="s">
        <v>637</v>
      </c>
      <c r="L121" s="54" t="s">
        <v>648</v>
      </c>
      <c r="M121" s="54"/>
      <c r="N121" s="55"/>
      <c r="O121" s="56">
        <f t="shared" si="5"/>
        <v>40.700000000000003</v>
      </c>
      <c r="P121" s="56">
        <v>37</v>
      </c>
    </row>
    <row r="122" spans="3:16" s="8" customFormat="1" ht="14.1" customHeight="1">
      <c r="C122" s="75">
        <v>45</v>
      </c>
      <c r="D122" s="73"/>
      <c r="E122" s="73"/>
      <c r="F122" s="73"/>
      <c r="G122" s="73"/>
      <c r="H122" s="73"/>
      <c r="I122" s="53" t="s">
        <v>176</v>
      </c>
      <c r="J122" s="54" t="s">
        <v>646</v>
      </c>
      <c r="K122" s="54" t="s">
        <v>647</v>
      </c>
      <c r="L122" s="54" t="s">
        <v>648</v>
      </c>
      <c r="M122" s="54"/>
      <c r="N122" s="55"/>
      <c r="O122" s="56">
        <f t="shared" si="5"/>
        <v>55</v>
      </c>
      <c r="P122" s="56">
        <v>50</v>
      </c>
    </row>
    <row r="123" spans="3:16" s="8" customFormat="1" ht="14.1" customHeight="1">
      <c r="C123" s="75">
        <v>46</v>
      </c>
      <c r="D123" s="73"/>
      <c r="E123" s="73"/>
      <c r="F123" s="73"/>
      <c r="G123" s="73"/>
      <c r="H123" s="73"/>
      <c r="I123" s="53" t="s">
        <v>176</v>
      </c>
      <c r="J123" s="54" t="s">
        <v>292</v>
      </c>
      <c r="K123" s="54" t="s">
        <v>649</v>
      </c>
      <c r="L123" s="54" t="s">
        <v>98</v>
      </c>
      <c r="M123" s="54"/>
      <c r="N123" s="55"/>
      <c r="O123" s="56">
        <f t="shared" si="5"/>
        <v>35.200000000000003</v>
      </c>
      <c r="P123" s="56">
        <v>32</v>
      </c>
    </row>
    <row r="124" spans="3:16" s="8" customFormat="1" ht="14.1" customHeight="1">
      <c r="C124" s="75">
        <v>47</v>
      </c>
      <c r="D124" s="73"/>
      <c r="E124" s="73"/>
      <c r="F124" s="73"/>
      <c r="G124" s="73"/>
      <c r="H124" s="73"/>
      <c r="I124" s="53" t="s">
        <v>176</v>
      </c>
      <c r="J124" s="54" t="s">
        <v>470</v>
      </c>
      <c r="K124" s="54" t="s">
        <v>614</v>
      </c>
      <c r="L124" s="54" t="s">
        <v>105</v>
      </c>
      <c r="M124" s="54"/>
      <c r="N124" s="55"/>
      <c r="O124" s="56">
        <f t="shared" si="5"/>
        <v>52.8</v>
      </c>
      <c r="P124" s="56">
        <v>48</v>
      </c>
    </row>
    <row r="125" spans="3:16" s="8" customFormat="1" ht="14.1" customHeight="1">
      <c r="C125" s="75">
        <v>48</v>
      </c>
      <c r="D125" s="73"/>
      <c r="E125" s="73"/>
      <c r="F125" s="73"/>
      <c r="G125" s="73"/>
      <c r="H125" s="73"/>
      <c r="I125" s="53" t="s">
        <v>176</v>
      </c>
      <c r="J125" s="54" t="s">
        <v>477</v>
      </c>
      <c r="K125" s="54" t="s">
        <v>478</v>
      </c>
      <c r="L125" s="54" t="s">
        <v>98</v>
      </c>
      <c r="M125" s="54"/>
      <c r="N125" s="55"/>
      <c r="O125" s="56">
        <f t="shared" si="5"/>
        <v>35.200000000000003</v>
      </c>
      <c r="P125" s="56">
        <v>32</v>
      </c>
    </row>
    <row r="126" spans="3:16" s="8" customFormat="1" ht="14.1" customHeight="1">
      <c r="C126" s="75">
        <v>49</v>
      </c>
      <c r="D126" s="73"/>
      <c r="E126" s="73"/>
      <c r="F126" s="73"/>
      <c r="G126" s="73"/>
      <c r="H126" s="73"/>
      <c r="I126" s="53" t="s">
        <v>176</v>
      </c>
      <c r="J126" s="54" t="s">
        <v>343</v>
      </c>
      <c r="K126" s="54" t="s">
        <v>344</v>
      </c>
      <c r="L126" s="54" t="s">
        <v>98</v>
      </c>
      <c r="M126" s="54"/>
      <c r="N126" s="55"/>
      <c r="O126" s="56">
        <f t="shared" si="5"/>
        <v>60.5</v>
      </c>
      <c r="P126" s="56">
        <v>55</v>
      </c>
    </row>
    <row r="127" spans="3:16" s="8" customFormat="1" ht="14.1" customHeight="1">
      <c r="C127" s="75">
        <v>50</v>
      </c>
      <c r="D127" s="73"/>
      <c r="E127" s="73"/>
      <c r="F127" s="73"/>
      <c r="G127" s="73"/>
      <c r="H127" s="73"/>
      <c r="I127" s="53" t="s">
        <v>514</v>
      </c>
      <c r="J127" s="54" t="s">
        <v>513</v>
      </c>
      <c r="K127" s="54" t="s">
        <v>651</v>
      </c>
      <c r="L127" s="54" t="s">
        <v>105</v>
      </c>
      <c r="M127" s="54"/>
      <c r="N127" s="55"/>
      <c r="O127" s="56">
        <f t="shared" si="5"/>
        <v>60.5</v>
      </c>
      <c r="P127" s="56">
        <v>55</v>
      </c>
    </row>
    <row r="128" spans="3:16" s="8" customFormat="1" ht="14.1" customHeight="1">
      <c r="C128" s="75">
        <v>51</v>
      </c>
      <c r="D128" s="73"/>
      <c r="E128" s="73"/>
      <c r="F128" s="73"/>
      <c r="G128" s="73"/>
      <c r="H128" s="73"/>
      <c r="I128" s="53" t="s">
        <v>159</v>
      </c>
      <c r="J128" s="54" t="s">
        <v>619</v>
      </c>
      <c r="K128" s="54" t="s">
        <v>652</v>
      </c>
      <c r="L128" s="54" t="s">
        <v>106</v>
      </c>
      <c r="M128" s="54"/>
      <c r="N128" s="55"/>
      <c r="O128" s="56">
        <f t="shared" si="5"/>
        <v>55</v>
      </c>
      <c r="P128" s="56">
        <v>50</v>
      </c>
    </row>
    <row r="129" spans="3:16" s="8" customFormat="1" ht="14.1" customHeight="1">
      <c r="C129" s="75">
        <v>52</v>
      </c>
      <c r="D129" s="73"/>
      <c r="E129" s="73"/>
      <c r="F129" s="73"/>
      <c r="G129" s="73"/>
      <c r="H129" s="73"/>
      <c r="I129" s="53" t="s">
        <v>163</v>
      </c>
      <c r="J129" s="54" t="s">
        <v>122</v>
      </c>
      <c r="K129" s="54" t="s">
        <v>566</v>
      </c>
      <c r="L129" s="54" t="s">
        <v>204</v>
      </c>
      <c r="M129" s="54"/>
      <c r="N129" s="55"/>
      <c r="O129" s="56">
        <f t="shared" si="5"/>
        <v>53.9</v>
      </c>
      <c r="P129" s="56">
        <v>49</v>
      </c>
    </row>
    <row r="130" spans="3:16" s="8" customFormat="1" ht="14.1" customHeight="1">
      <c r="C130" s="75">
        <v>53</v>
      </c>
      <c r="D130" s="73"/>
      <c r="E130" s="73"/>
      <c r="F130" s="73"/>
      <c r="G130" s="73"/>
      <c r="H130" s="73"/>
      <c r="I130" s="53" t="s">
        <v>159</v>
      </c>
      <c r="J130" s="54" t="s">
        <v>620</v>
      </c>
      <c r="K130" s="54" t="s">
        <v>653</v>
      </c>
      <c r="L130" s="54" t="s">
        <v>106</v>
      </c>
      <c r="M130" s="54"/>
      <c r="N130" s="55"/>
      <c r="O130" s="56">
        <f t="shared" si="5"/>
        <v>51.7</v>
      </c>
      <c r="P130" s="56">
        <v>47</v>
      </c>
    </row>
    <row r="131" spans="3:16" s="8" customFormat="1" ht="14.1" customHeight="1">
      <c r="C131" s="75">
        <v>54</v>
      </c>
      <c r="D131" s="73"/>
      <c r="E131" s="73"/>
      <c r="F131" s="73"/>
      <c r="G131" s="73"/>
      <c r="H131" s="73"/>
      <c r="I131" s="53" t="s">
        <v>163</v>
      </c>
      <c r="J131" s="54" t="s">
        <v>248</v>
      </c>
      <c r="K131" s="54" t="s">
        <v>249</v>
      </c>
      <c r="L131" s="54" t="s">
        <v>106</v>
      </c>
      <c r="M131" s="54"/>
      <c r="N131" s="55"/>
      <c r="O131" s="56">
        <f t="shared" si="5"/>
        <v>53.9</v>
      </c>
      <c r="P131" s="56">
        <v>49</v>
      </c>
    </row>
    <row r="132" spans="3:16" s="8" customFormat="1" ht="14.1" customHeight="1">
      <c r="C132" s="75">
        <v>55</v>
      </c>
      <c r="D132" s="73"/>
      <c r="E132" s="73"/>
      <c r="F132" s="73"/>
      <c r="G132" s="73"/>
      <c r="H132" s="73"/>
      <c r="I132" s="53" t="s">
        <v>163</v>
      </c>
      <c r="J132" s="54" t="s">
        <v>353</v>
      </c>
      <c r="K132" s="54" t="s">
        <v>354</v>
      </c>
      <c r="L132" s="54"/>
      <c r="M132" s="54"/>
      <c r="N132" s="55"/>
      <c r="O132" s="56">
        <f t="shared" si="5"/>
        <v>37.4</v>
      </c>
      <c r="P132" s="56">
        <v>34</v>
      </c>
    </row>
    <row r="133" spans="3:16" s="8" customFormat="1" ht="14.1" customHeight="1">
      <c r="C133" s="75">
        <v>56</v>
      </c>
      <c r="D133" s="73"/>
      <c r="E133" s="73"/>
      <c r="F133" s="73"/>
      <c r="G133" s="73"/>
      <c r="H133" s="73"/>
      <c r="I133" s="53" t="s">
        <v>163</v>
      </c>
      <c r="J133" s="54" t="s">
        <v>376</v>
      </c>
      <c r="K133" s="54" t="s">
        <v>377</v>
      </c>
      <c r="L133" s="54"/>
      <c r="M133" s="54"/>
      <c r="N133" s="55"/>
      <c r="O133" s="56">
        <f t="shared" si="5"/>
        <v>37.4</v>
      </c>
      <c r="P133" s="56">
        <v>34</v>
      </c>
    </row>
    <row r="134" spans="3:16" s="8" customFormat="1" ht="14.1" customHeight="1">
      <c r="C134" s="75">
        <v>57</v>
      </c>
      <c r="D134" s="73"/>
      <c r="E134" s="73"/>
      <c r="F134" s="73"/>
      <c r="G134" s="73"/>
      <c r="H134" s="73"/>
      <c r="I134" s="53" t="s">
        <v>163</v>
      </c>
      <c r="J134" s="54" t="s">
        <v>389</v>
      </c>
      <c r="K134" s="54" t="s">
        <v>610</v>
      </c>
      <c r="L134" s="54"/>
      <c r="M134" s="54"/>
      <c r="N134" s="55"/>
      <c r="O134" s="56">
        <f t="shared" si="5"/>
        <v>29.7</v>
      </c>
      <c r="P134" s="56">
        <v>27</v>
      </c>
    </row>
    <row r="135" spans="3:16" s="8" customFormat="1" ht="14.1" customHeight="1">
      <c r="C135" s="75">
        <v>58</v>
      </c>
      <c r="D135" s="73"/>
      <c r="E135" s="73"/>
      <c r="F135" s="73"/>
      <c r="G135" s="73"/>
      <c r="H135" s="73"/>
      <c r="I135" s="53" t="s">
        <v>163</v>
      </c>
      <c r="J135" s="54" t="s">
        <v>485</v>
      </c>
      <c r="K135" s="54" t="s">
        <v>486</v>
      </c>
      <c r="L135" s="54"/>
      <c r="M135" s="54"/>
      <c r="N135" s="55"/>
      <c r="O135" s="56">
        <f t="shared" si="5"/>
        <v>41.8</v>
      </c>
      <c r="P135" s="56">
        <v>38</v>
      </c>
    </row>
    <row r="136" spans="3:16" s="8" customFormat="1" ht="14.1" customHeight="1">
      <c r="C136" s="75">
        <v>59</v>
      </c>
      <c r="D136" s="73"/>
      <c r="E136" s="73"/>
      <c r="F136" s="73"/>
      <c r="G136" s="73"/>
      <c r="H136" s="73"/>
      <c r="I136" s="53" t="s">
        <v>163</v>
      </c>
      <c r="J136" s="54" t="s">
        <v>390</v>
      </c>
      <c r="K136" s="54" t="s">
        <v>611</v>
      </c>
      <c r="L136" s="54"/>
      <c r="M136" s="54"/>
      <c r="N136" s="55"/>
      <c r="O136" s="56">
        <f t="shared" si="5"/>
        <v>33.549999999999997</v>
      </c>
      <c r="P136" s="56">
        <v>30.5</v>
      </c>
    </row>
    <row r="137" spans="3:16" s="8" customFormat="1" ht="14.1" customHeight="1">
      <c r="C137" s="75">
        <v>60</v>
      </c>
      <c r="D137" s="73"/>
      <c r="E137" s="73"/>
      <c r="F137" s="73"/>
      <c r="G137" s="73"/>
      <c r="H137" s="73"/>
      <c r="I137" s="53" t="s">
        <v>163</v>
      </c>
      <c r="J137" s="54" t="s">
        <v>546</v>
      </c>
      <c r="K137" s="54" t="s">
        <v>547</v>
      </c>
      <c r="L137" s="54"/>
      <c r="M137" s="54"/>
      <c r="N137" s="55"/>
      <c r="O137" s="56">
        <f t="shared" si="5"/>
        <v>53.9</v>
      </c>
      <c r="P137" s="56">
        <v>49</v>
      </c>
    </row>
    <row r="138" spans="3:16" s="8" customFormat="1" ht="14.1" customHeight="1">
      <c r="C138" s="75">
        <v>61</v>
      </c>
      <c r="D138" s="73"/>
      <c r="E138" s="73"/>
      <c r="F138" s="73"/>
      <c r="G138" s="73"/>
      <c r="H138" s="73"/>
      <c r="I138" s="53" t="s">
        <v>163</v>
      </c>
      <c r="J138" s="54" t="s">
        <v>511</v>
      </c>
      <c r="K138" s="54" t="s">
        <v>512</v>
      </c>
      <c r="L138" s="54"/>
      <c r="M138" s="54"/>
      <c r="N138" s="55"/>
      <c r="O138" s="56">
        <f t="shared" si="5"/>
        <v>45.1</v>
      </c>
      <c r="P138" s="56">
        <v>41</v>
      </c>
    </row>
    <row r="139" spans="3:16" s="8" customFormat="1" ht="14.1" customHeight="1">
      <c r="C139" s="75">
        <v>62</v>
      </c>
      <c r="D139" s="73"/>
      <c r="E139" s="73"/>
      <c r="F139" s="73"/>
      <c r="G139" s="73"/>
      <c r="H139" s="73"/>
      <c r="I139" s="53" t="s">
        <v>215</v>
      </c>
      <c r="J139" s="54" t="s">
        <v>216</v>
      </c>
      <c r="K139" s="54" t="s">
        <v>217</v>
      </c>
      <c r="L139" s="54" t="s">
        <v>258</v>
      </c>
      <c r="M139" s="54"/>
      <c r="N139" s="55">
        <v>20</v>
      </c>
      <c r="O139" s="56">
        <f t="shared" si="5"/>
        <v>11.219999999999999</v>
      </c>
      <c r="P139" s="56">
        <v>8.5</v>
      </c>
    </row>
    <row r="140" spans="3:16" s="8" customFormat="1" ht="14.1" customHeight="1">
      <c r="C140" s="75">
        <v>63</v>
      </c>
      <c r="D140" s="73"/>
      <c r="E140" s="73"/>
      <c r="F140" s="73"/>
      <c r="G140" s="73"/>
      <c r="H140" s="73"/>
      <c r="I140" s="53" t="s">
        <v>218</v>
      </c>
      <c r="J140" s="54" t="s">
        <v>219</v>
      </c>
      <c r="K140" s="54" t="s">
        <v>594</v>
      </c>
      <c r="L140" s="54" t="s">
        <v>231</v>
      </c>
      <c r="M140" s="54"/>
      <c r="N140" s="55"/>
      <c r="O140" s="56">
        <f t="shared" si="5"/>
        <v>41.8</v>
      </c>
      <c r="P140" s="56">
        <v>38</v>
      </c>
    </row>
    <row r="141" spans="3:16" s="8" customFormat="1" ht="14.1" customHeight="1">
      <c r="C141" s="75">
        <v>64</v>
      </c>
      <c r="D141" s="73"/>
      <c r="E141" s="73"/>
      <c r="F141" s="73"/>
      <c r="G141" s="73"/>
      <c r="H141" s="73"/>
      <c r="I141" s="53" t="s">
        <v>218</v>
      </c>
      <c r="J141" s="54" t="s">
        <v>220</v>
      </c>
      <c r="K141" s="54" t="s">
        <v>221</v>
      </c>
      <c r="L141" s="54" t="s">
        <v>232</v>
      </c>
      <c r="M141" s="54"/>
      <c r="N141" s="55"/>
      <c r="O141" s="56">
        <f t="shared" si="5"/>
        <v>38.5</v>
      </c>
      <c r="P141" s="56">
        <v>35</v>
      </c>
    </row>
    <row r="142" spans="3:16" s="8" customFormat="1" ht="14.1" customHeight="1">
      <c r="C142" s="75">
        <v>65</v>
      </c>
      <c r="D142" s="73"/>
      <c r="E142" s="73"/>
      <c r="F142" s="73"/>
      <c r="G142" s="73"/>
      <c r="H142" s="73"/>
      <c r="I142" s="53" t="s">
        <v>218</v>
      </c>
      <c r="J142" s="54" t="s">
        <v>222</v>
      </c>
      <c r="K142" s="54" t="s">
        <v>654</v>
      </c>
      <c r="L142" s="54" t="s">
        <v>233</v>
      </c>
      <c r="M142" s="54"/>
      <c r="N142" s="55"/>
      <c r="O142" s="56">
        <f t="shared" si="5"/>
        <v>34.1</v>
      </c>
      <c r="P142" s="56">
        <v>31</v>
      </c>
    </row>
    <row r="143" spans="3:16" s="8" customFormat="1" ht="14.1" customHeight="1">
      <c r="C143" s="75">
        <v>66</v>
      </c>
      <c r="D143" s="73"/>
      <c r="E143" s="73"/>
      <c r="F143" s="73"/>
      <c r="G143" s="73"/>
      <c r="H143" s="73"/>
      <c r="I143" s="53" t="s">
        <v>218</v>
      </c>
      <c r="J143" s="54" t="s">
        <v>295</v>
      </c>
      <c r="K143" s="54" t="s">
        <v>593</v>
      </c>
      <c r="L143" s="54"/>
      <c r="M143" s="54"/>
      <c r="N143" s="55"/>
      <c r="O143" s="56">
        <f t="shared" ref="O143:O149" si="6">IF(N143=20,(P143+P143/100*10)*1.2,(P143+P143/100*10))</f>
        <v>36.299999999999997</v>
      </c>
      <c r="P143" s="56">
        <v>33</v>
      </c>
    </row>
    <row r="144" spans="3:16" s="8" customFormat="1" ht="14.1" customHeight="1">
      <c r="C144" s="75">
        <v>67</v>
      </c>
      <c r="D144" s="73"/>
      <c r="E144" s="73"/>
      <c r="F144" s="73"/>
      <c r="G144" s="73"/>
      <c r="H144" s="73"/>
      <c r="I144" s="53" t="s">
        <v>223</v>
      </c>
      <c r="J144" s="54" t="s">
        <v>291</v>
      </c>
      <c r="K144" s="54" t="s">
        <v>655</v>
      </c>
      <c r="L144" s="54"/>
      <c r="M144" s="54"/>
      <c r="N144" s="55"/>
      <c r="O144" s="56">
        <f t="shared" si="6"/>
        <v>22.55</v>
      </c>
      <c r="P144" s="56">
        <v>20.5</v>
      </c>
    </row>
    <row r="145" spans="3:16" s="8" customFormat="1" ht="14.1" customHeight="1">
      <c r="C145" s="75">
        <v>68</v>
      </c>
      <c r="D145" s="73"/>
      <c r="E145" s="73"/>
      <c r="F145" s="73"/>
      <c r="G145" s="73"/>
      <c r="H145" s="73"/>
      <c r="I145" s="53" t="s">
        <v>223</v>
      </c>
      <c r="J145" s="54" t="s">
        <v>293</v>
      </c>
      <c r="K145" s="54" t="s">
        <v>294</v>
      </c>
      <c r="L145" s="54"/>
      <c r="M145" s="54"/>
      <c r="N145" s="55"/>
      <c r="O145" s="56">
        <f t="shared" si="6"/>
        <v>30.8</v>
      </c>
      <c r="P145" s="56">
        <v>28</v>
      </c>
    </row>
    <row r="146" spans="3:16" s="8" customFormat="1" ht="14.1" customHeight="1">
      <c r="C146" s="75">
        <v>69</v>
      </c>
      <c r="D146" s="73"/>
      <c r="E146" s="73"/>
      <c r="F146" s="73"/>
      <c r="G146" s="73"/>
      <c r="H146" s="73"/>
      <c r="I146" s="53" t="s">
        <v>223</v>
      </c>
      <c r="J146" s="54" t="s">
        <v>471</v>
      </c>
      <c r="K146" s="54" t="s">
        <v>472</v>
      </c>
      <c r="L146" s="54"/>
      <c r="M146" s="54"/>
      <c r="N146" s="55"/>
      <c r="O146" s="56">
        <f t="shared" si="6"/>
        <v>42.9</v>
      </c>
      <c r="P146" s="56">
        <v>39</v>
      </c>
    </row>
    <row r="147" spans="3:16" s="8" customFormat="1" ht="14.1" customHeight="1">
      <c r="C147" s="75">
        <v>70</v>
      </c>
      <c r="D147" s="73"/>
      <c r="E147" s="73"/>
      <c r="F147" s="73"/>
      <c r="G147" s="73"/>
      <c r="H147" s="73"/>
      <c r="I147" s="53" t="s">
        <v>223</v>
      </c>
      <c r="J147" s="54" t="s">
        <v>224</v>
      </c>
      <c r="K147" s="54" t="s">
        <v>656</v>
      </c>
      <c r="L147" s="54" t="s">
        <v>231</v>
      </c>
      <c r="M147" s="54"/>
      <c r="N147" s="55"/>
      <c r="O147" s="56">
        <f t="shared" si="6"/>
        <v>38.5</v>
      </c>
      <c r="P147" s="56">
        <v>35</v>
      </c>
    </row>
    <row r="148" spans="3:16" s="8" customFormat="1" ht="14.1" customHeight="1">
      <c r="C148" s="75">
        <v>71</v>
      </c>
      <c r="D148" s="73"/>
      <c r="E148" s="73"/>
      <c r="F148" s="73"/>
      <c r="G148" s="73"/>
      <c r="H148" s="73"/>
      <c r="I148" s="53" t="s">
        <v>223</v>
      </c>
      <c r="J148" s="54" t="s">
        <v>341</v>
      </c>
      <c r="K148" s="54" t="s">
        <v>342</v>
      </c>
      <c r="L148" s="54"/>
      <c r="M148" s="54"/>
      <c r="N148" s="55"/>
      <c r="O148" s="56">
        <f t="shared" si="6"/>
        <v>28.6</v>
      </c>
      <c r="P148" s="56">
        <v>26</v>
      </c>
    </row>
    <row r="149" spans="3:16" s="8" customFormat="1" ht="14.1" customHeight="1">
      <c r="C149" s="75">
        <v>72</v>
      </c>
      <c r="D149" s="73"/>
      <c r="E149" s="73"/>
      <c r="F149" s="73"/>
      <c r="G149" s="73"/>
      <c r="H149" s="73"/>
      <c r="I149" s="53" t="s">
        <v>259</v>
      </c>
      <c r="J149" s="54" t="s">
        <v>260</v>
      </c>
      <c r="K149" s="54" t="s">
        <v>261</v>
      </c>
      <c r="L149" s="54"/>
      <c r="M149" s="54"/>
      <c r="N149" s="55">
        <v>20</v>
      </c>
      <c r="O149" s="56">
        <f t="shared" si="6"/>
        <v>59.4</v>
      </c>
      <c r="P149" s="56">
        <v>45</v>
      </c>
    </row>
    <row r="150" spans="3:16" s="7" customFormat="1" ht="13.5" hidden="1" customHeight="1" thickBot="1">
      <c r="C150" s="75">
        <v>73</v>
      </c>
      <c r="D150" s="76"/>
      <c r="E150" s="76"/>
      <c r="F150" s="76"/>
      <c r="G150" s="76"/>
      <c r="H150" s="76"/>
      <c r="I150" s="64" t="s">
        <v>35</v>
      </c>
      <c r="J150" s="65" t="s">
        <v>38</v>
      </c>
      <c r="K150" s="65" t="s">
        <v>39</v>
      </c>
      <c r="L150" s="65" t="s">
        <v>29</v>
      </c>
      <c r="M150" s="65"/>
      <c r="N150" s="66">
        <v>43000</v>
      </c>
      <c r="O150" s="56">
        <f t="shared" ref="O150:O152" si="7">P150+P150/100*10</f>
        <v>0</v>
      </c>
      <c r="P150" s="108"/>
    </row>
    <row r="151" spans="3:16" s="7" customFormat="1" ht="13.5" hidden="1" customHeight="1" thickBot="1">
      <c r="C151" s="75">
        <v>74</v>
      </c>
      <c r="D151" s="76"/>
      <c r="E151" s="76"/>
      <c r="F151" s="76"/>
      <c r="G151" s="76"/>
      <c r="H151" s="76"/>
      <c r="I151" s="64" t="s">
        <v>35</v>
      </c>
      <c r="J151" s="65" t="s">
        <v>26</v>
      </c>
      <c r="K151" s="65" t="s">
        <v>27</v>
      </c>
      <c r="L151" s="65" t="s">
        <v>14</v>
      </c>
      <c r="M151" s="65" t="s">
        <v>30</v>
      </c>
      <c r="N151" s="66">
        <v>35000</v>
      </c>
      <c r="O151" s="56">
        <f t="shared" si="7"/>
        <v>0</v>
      </c>
      <c r="P151" s="108"/>
    </row>
    <row r="152" spans="3:16" s="7" customFormat="1" ht="13.5" hidden="1" customHeight="1" thickBot="1">
      <c r="C152" s="75">
        <v>75</v>
      </c>
      <c r="D152" s="76"/>
      <c r="E152" s="76"/>
      <c r="F152" s="76"/>
      <c r="G152" s="76"/>
      <c r="H152" s="76"/>
      <c r="I152" s="64" t="s">
        <v>35</v>
      </c>
      <c r="J152" s="65" t="s">
        <v>33</v>
      </c>
      <c r="K152" s="65" t="s">
        <v>34</v>
      </c>
      <c r="L152" s="65" t="s">
        <v>16</v>
      </c>
      <c r="M152" s="65" t="s">
        <v>9</v>
      </c>
      <c r="N152" s="66">
        <v>40000</v>
      </c>
      <c r="O152" s="56">
        <f t="shared" si="7"/>
        <v>0</v>
      </c>
      <c r="P152" s="108"/>
    </row>
    <row r="153" spans="3:16" s="7" customFormat="1">
      <c r="C153" s="105" t="s">
        <v>335</v>
      </c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81"/>
    </row>
    <row r="154" spans="3:16" s="8" customFormat="1" ht="14.1" customHeight="1">
      <c r="C154" s="72">
        <v>1</v>
      </c>
      <c r="D154" s="72"/>
      <c r="E154" s="72"/>
      <c r="F154" s="72"/>
      <c r="G154" s="72"/>
      <c r="H154" s="72"/>
      <c r="I154" s="67" t="s">
        <v>57</v>
      </c>
      <c r="J154" s="57" t="s">
        <v>320</v>
      </c>
      <c r="K154" s="54" t="s">
        <v>612</v>
      </c>
      <c r="L154" s="67"/>
      <c r="M154" s="67"/>
      <c r="N154" s="62"/>
      <c r="O154" s="87">
        <f>IF(N154=20,(P154+P154/100*10)*1.2,(P154+P154/100*10))</f>
        <v>30.8</v>
      </c>
      <c r="P154" s="56">
        <v>28</v>
      </c>
    </row>
    <row r="155" spans="3:16" s="8" customFormat="1" ht="14.1" customHeight="1">
      <c r="C155" s="72">
        <v>2</v>
      </c>
      <c r="D155" s="72"/>
      <c r="E155" s="72"/>
      <c r="F155" s="72"/>
      <c r="G155" s="72"/>
      <c r="H155" s="72"/>
      <c r="I155" s="67" t="s">
        <v>57</v>
      </c>
      <c r="J155" s="57" t="s">
        <v>363</v>
      </c>
      <c r="K155" s="54" t="s">
        <v>657</v>
      </c>
      <c r="L155" s="67"/>
      <c r="M155" s="67"/>
      <c r="N155" s="62"/>
      <c r="O155" s="87">
        <f t="shared" ref="O155:O214" si="8">IF(N155=20,(P155+P155/100*10)*1.2,(P155+P155/100*10))</f>
        <v>31.9</v>
      </c>
      <c r="P155" s="56">
        <v>29</v>
      </c>
    </row>
    <row r="156" spans="3:16" s="8" customFormat="1" ht="14.1" customHeight="1">
      <c r="C156" s="72">
        <v>3</v>
      </c>
      <c r="D156" s="72"/>
      <c r="E156" s="72"/>
      <c r="F156" s="72"/>
      <c r="G156" s="72"/>
      <c r="H156" s="72"/>
      <c r="I156" s="67" t="s">
        <v>57</v>
      </c>
      <c r="J156" s="57" t="s">
        <v>367</v>
      </c>
      <c r="K156" s="54" t="s">
        <v>601</v>
      </c>
      <c r="L156" s="67"/>
      <c r="M156" s="67"/>
      <c r="N156" s="62"/>
      <c r="O156" s="87">
        <f t="shared" si="8"/>
        <v>30.8</v>
      </c>
      <c r="P156" s="56">
        <v>28</v>
      </c>
    </row>
    <row r="157" spans="3:16" s="8" customFormat="1" ht="14.1" customHeight="1">
      <c r="C157" s="72">
        <v>4</v>
      </c>
      <c r="D157" s="72"/>
      <c r="E157" s="72"/>
      <c r="F157" s="72"/>
      <c r="G157" s="72"/>
      <c r="H157" s="72"/>
      <c r="I157" s="67" t="s">
        <v>57</v>
      </c>
      <c r="J157" s="57" t="s">
        <v>397</v>
      </c>
      <c r="K157" s="54" t="s">
        <v>658</v>
      </c>
      <c r="L157" s="67"/>
      <c r="M157" s="67"/>
      <c r="N157" s="62"/>
      <c r="O157" s="87">
        <f t="shared" si="8"/>
        <v>33</v>
      </c>
      <c r="P157" s="56">
        <v>30</v>
      </c>
    </row>
    <row r="158" spans="3:16" s="8" customFormat="1" ht="14.1" customHeight="1">
      <c r="C158" s="72">
        <v>5</v>
      </c>
      <c r="D158" s="72"/>
      <c r="E158" s="72"/>
      <c r="F158" s="72"/>
      <c r="G158" s="72"/>
      <c r="H158" s="72"/>
      <c r="I158" s="67" t="s">
        <v>57</v>
      </c>
      <c r="J158" s="57" t="s">
        <v>365</v>
      </c>
      <c r="K158" s="54" t="s">
        <v>613</v>
      </c>
      <c r="L158" s="67"/>
      <c r="M158" s="67"/>
      <c r="N158" s="62"/>
      <c r="O158" s="87">
        <f t="shared" si="8"/>
        <v>29.7</v>
      </c>
      <c r="P158" s="56">
        <v>27</v>
      </c>
    </row>
    <row r="159" spans="3:16" s="8" customFormat="1" ht="14.1" customHeight="1">
      <c r="C159" s="72">
        <v>6</v>
      </c>
      <c r="D159" s="72"/>
      <c r="E159" s="72"/>
      <c r="F159" s="72"/>
      <c r="G159" s="72"/>
      <c r="H159" s="72"/>
      <c r="I159" s="67" t="s">
        <v>57</v>
      </c>
      <c r="J159" s="57" t="s">
        <v>366</v>
      </c>
      <c r="K159" s="54" t="s">
        <v>599</v>
      </c>
      <c r="L159" s="67"/>
      <c r="M159" s="67"/>
      <c r="N159" s="62"/>
      <c r="O159" s="87">
        <f t="shared" si="8"/>
        <v>37.4</v>
      </c>
      <c r="P159" s="56">
        <v>34</v>
      </c>
    </row>
    <row r="160" spans="3:16" s="8" customFormat="1" ht="14.1" customHeight="1">
      <c r="C160" s="72">
        <v>7</v>
      </c>
      <c r="D160" s="72"/>
      <c r="E160" s="72"/>
      <c r="F160" s="72"/>
      <c r="G160" s="72"/>
      <c r="H160" s="72"/>
      <c r="I160" s="67" t="s">
        <v>57</v>
      </c>
      <c r="J160" s="57" t="s">
        <v>364</v>
      </c>
      <c r="K160" s="54" t="s">
        <v>495</v>
      </c>
      <c r="L160" s="67"/>
      <c r="M160" s="67"/>
      <c r="N160" s="62"/>
      <c r="O160" s="87">
        <f t="shared" si="8"/>
        <v>29.7</v>
      </c>
      <c r="P160" s="56">
        <v>27</v>
      </c>
    </row>
    <row r="161" spans="3:16" s="8" customFormat="1" ht="14.1" customHeight="1">
      <c r="C161" s="72">
        <v>8</v>
      </c>
      <c r="D161" s="72"/>
      <c r="E161" s="72"/>
      <c r="F161" s="72"/>
      <c r="G161" s="72"/>
      <c r="H161" s="72"/>
      <c r="I161" s="67" t="s">
        <v>57</v>
      </c>
      <c r="J161" s="57" t="s">
        <v>432</v>
      </c>
      <c r="K161" s="54" t="s">
        <v>598</v>
      </c>
      <c r="L161" s="67"/>
      <c r="M161" s="67"/>
      <c r="N161" s="62"/>
      <c r="O161" s="87">
        <f t="shared" si="8"/>
        <v>42.9</v>
      </c>
      <c r="P161" s="56">
        <v>39</v>
      </c>
    </row>
    <row r="162" spans="3:16" s="8" customFormat="1" ht="14.1" customHeight="1">
      <c r="C162" s="72">
        <v>9</v>
      </c>
      <c r="D162" s="72"/>
      <c r="E162" s="72"/>
      <c r="F162" s="72"/>
      <c r="G162" s="72"/>
      <c r="H162" s="72"/>
      <c r="I162" s="67" t="s">
        <v>57</v>
      </c>
      <c r="J162" s="57" t="s">
        <v>334</v>
      </c>
      <c r="K162" s="54" t="s">
        <v>600</v>
      </c>
      <c r="L162" s="67"/>
      <c r="M162" s="67"/>
      <c r="N162" s="62"/>
      <c r="O162" s="87">
        <f t="shared" si="8"/>
        <v>28.6</v>
      </c>
      <c r="P162" s="56">
        <v>26</v>
      </c>
    </row>
    <row r="163" spans="3:16" s="8" customFormat="1" ht="14.1" customHeight="1">
      <c r="C163" s="72">
        <v>10</v>
      </c>
      <c r="D163" s="72"/>
      <c r="E163" s="72"/>
      <c r="F163" s="72"/>
      <c r="G163" s="72"/>
      <c r="H163" s="72"/>
      <c r="I163" s="67" t="s">
        <v>57</v>
      </c>
      <c r="J163" s="57" t="s">
        <v>430</v>
      </c>
      <c r="K163" s="54" t="s">
        <v>431</v>
      </c>
      <c r="L163" s="67"/>
      <c r="M163" s="67"/>
      <c r="N163" s="62"/>
      <c r="O163" s="87">
        <f t="shared" si="8"/>
        <v>28.05</v>
      </c>
      <c r="P163" s="56">
        <v>25.5</v>
      </c>
    </row>
    <row r="164" spans="3:16" s="8" customFormat="1" ht="14.1" customHeight="1">
      <c r="C164" s="72">
        <v>11</v>
      </c>
      <c r="D164" s="72"/>
      <c r="E164" s="72"/>
      <c r="F164" s="72"/>
      <c r="G164" s="72"/>
      <c r="H164" s="72"/>
      <c r="I164" s="67" t="s">
        <v>57</v>
      </c>
      <c r="J164" s="57" t="s">
        <v>438</v>
      </c>
      <c r="K164" s="54" t="s">
        <v>659</v>
      </c>
      <c r="L164" s="67"/>
      <c r="M164" s="67"/>
      <c r="N164" s="62"/>
      <c r="O164" s="87">
        <f t="shared" si="8"/>
        <v>27.5</v>
      </c>
      <c r="P164" s="56">
        <v>25</v>
      </c>
    </row>
    <row r="165" spans="3:16" s="8" customFormat="1" ht="14.1" customHeight="1">
      <c r="C165" s="72">
        <v>12</v>
      </c>
      <c r="D165" s="72"/>
      <c r="E165" s="72"/>
      <c r="F165" s="72"/>
      <c r="G165" s="72"/>
      <c r="H165" s="72"/>
      <c r="I165" s="67" t="s">
        <v>57</v>
      </c>
      <c r="J165" s="57" t="s">
        <v>296</v>
      </c>
      <c r="K165" s="54" t="s">
        <v>550</v>
      </c>
      <c r="L165" s="67"/>
      <c r="M165" s="67"/>
      <c r="N165" s="62"/>
      <c r="O165" s="87">
        <f t="shared" si="8"/>
        <v>34.1</v>
      </c>
      <c r="P165" s="56">
        <v>31</v>
      </c>
    </row>
    <row r="166" spans="3:16" s="8" customFormat="1" ht="14.1" customHeight="1">
      <c r="C166" s="72">
        <v>13</v>
      </c>
      <c r="D166" s="72"/>
      <c r="E166" s="72"/>
      <c r="F166" s="72"/>
      <c r="G166" s="72"/>
      <c r="H166" s="72"/>
      <c r="I166" s="67" t="s">
        <v>57</v>
      </c>
      <c r="J166" s="57" t="s">
        <v>297</v>
      </c>
      <c r="K166" s="54" t="s">
        <v>298</v>
      </c>
      <c r="L166" s="67"/>
      <c r="M166" s="67"/>
      <c r="N166" s="62"/>
      <c r="O166" s="87">
        <f t="shared" si="8"/>
        <v>78.099999999999994</v>
      </c>
      <c r="P166" s="56">
        <v>71</v>
      </c>
    </row>
    <row r="167" spans="3:16" s="8" customFormat="1" ht="14.1" customHeight="1">
      <c r="C167" s="72">
        <v>14</v>
      </c>
      <c r="D167" s="72"/>
      <c r="E167" s="72"/>
      <c r="F167" s="72"/>
      <c r="G167" s="72"/>
      <c r="H167" s="72"/>
      <c r="I167" s="67" t="s">
        <v>57</v>
      </c>
      <c r="J167" s="57" t="s">
        <v>113</v>
      </c>
      <c r="K167" s="54" t="s">
        <v>467</v>
      </c>
      <c r="L167" s="67"/>
      <c r="M167" s="67"/>
      <c r="N167" s="62"/>
      <c r="O167" s="87">
        <f t="shared" si="8"/>
        <v>25.3</v>
      </c>
      <c r="P167" s="56">
        <v>23</v>
      </c>
    </row>
    <row r="168" spans="3:16" s="8" customFormat="1" ht="14.1" customHeight="1">
      <c r="C168" s="72">
        <v>15</v>
      </c>
      <c r="D168" s="72"/>
      <c r="E168" s="72"/>
      <c r="F168" s="72"/>
      <c r="G168" s="72"/>
      <c r="H168" s="72"/>
      <c r="I168" s="67" t="s">
        <v>57</v>
      </c>
      <c r="J168" s="57" t="s">
        <v>439</v>
      </c>
      <c r="K168" s="54" t="s">
        <v>440</v>
      </c>
      <c r="L168" s="67"/>
      <c r="M168" s="67"/>
      <c r="N168" s="62"/>
      <c r="O168" s="87">
        <f t="shared" si="8"/>
        <v>28.6</v>
      </c>
      <c r="P168" s="56">
        <v>26</v>
      </c>
    </row>
    <row r="169" spans="3:16" s="8" customFormat="1" ht="14.1" customHeight="1">
      <c r="C169" s="72">
        <v>16</v>
      </c>
      <c r="D169" s="72"/>
      <c r="E169" s="72"/>
      <c r="F169" s="72"/>
      <c r="G169" s="72"/>
      <c r="H169" s="72"/>
      <c r="I169" s="67" t="s">
        <v>57</v>
      </c>
      <c r="J169" s="57" t="s">
        <v>520</v>
      </c>
      <c r="K169" s="54" t="s">
        <v>521</v>
      </c>
      <c r="L169" s="67"/>
      <c r="M169" s="67"/>
      <c r="N169" s="62"/>
      <c r="O169" s="87">
        <f t="shared" si="8"/>
        <v>37.4</v>
      </c>
      <c r="P169" s="56">
        <v>34</v>
      </c>
    </row>
    <row r="170" spans="3:16" s="8" customFormat="1" ht="14.1" customHeight="1">
      <c r="C170" s="72">
        <v>17</v>
      </c>
      <c r="D170" s="72"/>
      <c r="E170" s="72"/>
      <c r="F170" s="72"/>
      <c r="G170" s="72"/>
      <c r="H170" s="72"/>
      <c r="I170" s="67" t="s">
        <v>57</v>
      </c>
      <c r="J170" s="57" t="s">
        <v>552</v>
      </c>
      <c r="K170" s="54" t="s">
        <v>553</v>
      </c>
      <c r="L170" s="67"/>
      <c r="M170" s="67"/>
      <c r="N170" s="62"/>
      <c r="O170" s="87">
        <f t="shared" si="8"/>
        <v>71.5</v>
      </c>
      <c r="P170" s="56">
        <v>65</v>
      </c>
    </row>
    <row r="171" spans="3:16" s="8" customFormat="1" ht="14.1" customHeight="1">
      <c r="C171" s="72">
        <v>18</v>
      </c>
      <c r="D171" s="72"/>
      <c r="E171" s="72"/>
      <c r="F171" s="72"/>
      <c r="G171" s="72"/>
      <c r="H171" s="72"/>
      <c r="I171" s="67" t="s">
        <v>57</v>
      </c>
      <c r="J171" s="57" t="s">
        <v>567</v>
      </c>
      <c r="K171" s="54" t="s">
        <v>568</v>
      </c>
      <c r="L171" s="67"/>
      <c r="M171" s="67"/>
      <c r="N171" s="62">
        <v>20</v>
      </c>
      <c r="O171" s="87">
        <f t="shared" si="8"/>
        <v>33</v>
      </c>
      <c r="P171" s="56">
        <v>25</v>
      </c>
    </row>
    <row r="172" spans="3:16" s="8" customFormat="1" ht="14.1" customHeight="1">
      <c r="C172" s="72">
        <v>19</v>
      </c>
      <c r="D172" s="72"/>
      <c r="E172" s="72"/>
      <c r="F172" s="72"/>
      <c r="G172" s="72"/>
      <c r="H172" s="72"/>
      <c r="I172" s="67" t="s">
        <v>57</v>
      </c>
      <c r="J172" s="57" t="s">
        <v>243</v>
      </c>
      <c r="K172" s="54" t="s">
        <v>660</v>
      </c>
      <c r="L172" s="67"/>
      <c r="M172" s="67"/>
      <c r="N172" s="62"/>
      <c r="O172" s="87">
        <f t="shared" si="8"/>
        <v>37.4</v>
      </c>
      <c r="P172" s="56">
        <v>34</v>
      </c>
    </row>
    <row r="173" spans="3:16" s="8" customFormat="1" ht="14.1" customHeight="1">
      <c r="C173" s="72">
        <v>20</v>
      </c>
      <c r="D173" s="72"/>
      <c r="E173" s="72"/>
      <c r="F173" s="72"/>
      <c r="G173" s="72"/>
      <c r="H173" s="72"/>
      <c r="I173" s="67" t="s">
        <v>400</v>
      </c>
      <c r="J173" s="57" t="s">
        <v>177</v>
      </c>
      <c r="K173" s="54" t="s">
        <v>401</v>
      </c>
      <c r="L173" s="67"/>
      <c r="M173" s="67"/>
      <c r="N173" s="62">
        <v>20</v>
      </c>
      <c r="O173" s="87">
        <f t="shared" si="8"/>
        <v>49.5</v>
      </c>
      <c r="P173" s="56">
        <v>37.5</v>
      </c>
    </row>
    <row r="174" spans="3:16" s="8" customFormat="1" ht="14.1" customHeight="1">
      <c r="C174" s="72">
        <v>21</v>
      </c>
      <c r="D174" s="72"/>
      <c r="E174" s="72"/>
      <c r="F174" s="72"/>
      <c r="G174" s="72"/>
      <c r="H174" s="72"/>
      <c r="I174" s="67" t="s">
        <v>170</v>
      </c>
      <c r="J174" s="57" t="s">
        <v>166</v>
      </c>
      <c r="K174" s="54" t="s">
        <v>167</v>
      </c>
      <c r="L174" s="67"/>
      <c r="M174" s="67"/>
      <c r="N174" s="62">
        <v>20</v>
      </c>
      <c r="O174" s="87">
        <f t="shared" si="8"/>
        <v>2.64E-3</v>
      </c>
      <c r="P174" s="56">
        <f>N174/10000</f>
        <v>2E-3</v>
      </c>
    </row>
    <row r="175" spans="3:16" s="8" customFormat="1" ht="14.1" customHeight="1">
      <c r="C175" s="72">
        <v>22</v>
      </c>
      <c r="D175" s="72"/>
      <c r="E175" s="72"/>
      <c r="F175" s="72"/>
      <c r="G175" s="72"/>
      <c r="H175" s="72"/>
      <c r="I175" s="67" t="s">
        <v>170</v>
      </c>
      <c r="J175" s="57" t="s">
        <v>168</v>
      </c>
      <c r="K175" s="54" t="s">
        <v>169</v>
      </c>
      <c r="L175" s="67"/>
      <c r="M175" s="67"/>
      <c r="N175" s="62">
        <v>20</v>
      </c>
      <c r="O175" s="87">
        <f t="shared" si="8"/>
        <v>2.64E-3</v>
      </c>
      <c r="P175" s="56">
        <f>N175/10000</f>
        <v>2E-3</v>
      </c>
    </row>
    <row r="176" spans="3:16" s="8" customFormat="1" ht="14.1" customHeight="1">
      <c r="C176" s="72">
        <v>23</v>
      </c>
      <c r="D176" s="72"/>
      <c r="E176" s="72"/>
      <c r="F176" s="72"/>
      <c r="G176" s="72"/>
      <c r="H176" s="72"/>
      <c r="I176" s="67" t="s">
        <v>58</v>
      </c>
      <c r="J176" s="54" t="s">
        <v>178</v>
      </c>
      <c r="K176" s="54" t="s">
        <v>435</v>
      </c>
      <c r="L176" s="67"/>
      <c r="M176" s="67"/>
      <c r="N176" s="62">
        <v>20</v>
      </c>
      <c r="O176" s="87">
        <f t="shared" si="8"/>
        <v>224.4</v>
      </c>
      <c r="P176" s="56">
        <v>170</v>
      </c>
    </row>
    <row r="177" spans="3:16" s="8" customFormat="1" ht="14.1" customHeight="1">
      <c r="C177" s="72">
        <v>24</v>
      </c>
      <c r="D177" s="72"/>
      <c r="E177" s="72"/>
      <c r="F177" s="72"/>
      <c r="G177" s="72"/>
      <c r="H177" s="72"/>
      <c r="I177" s="67" t="s">
        <v>58</v>
      </c>
      <c r="J177" s="54" t="s">
        <v>262</v>
      </c>
      <c r="K177" s="54" t="s">
        <v>402</v>
      </c>
      <c r="L177" s="67"/>
      <c r="M177" s="67"/>
      <c r="N177" s="62">
        <v>20</v>
      </c>
      <c r="O177" s="87">
        <f t="shared" si="8"/>
        <v>118.8</v>
      </c>
      <c r="P177" s="56">
        <v>90</v>
      </c>
    </row>
    <row r="178" spans="3:16" s="8" customFormat="1" ht="14.1" customHeight="1">
      <c r="C178" s="72">
        <v>25</v>
      </c>
      <c r="D178" s="72"/>
      <c r="E178" s="72"/>
      <c r="F178" s="72"/>
      <c r="G178" s="72"/>
      <c r="H178" s="72"/>
      <c r="I178" s="67" t="s">
        <v>58</v>
      </c>
      <c r="J178" s="54" t="s">
        <v>179</v>
      </c>
      <c r="K178" s="54" t="s">
        <v>437</v>
      </c>
      <c r="L178" s="67"/>
      <c r="M178" s="67"/>
      <c r="N178" s="62">
        <v>20</v>
      </c>
      <c r="O178" s="87">
        <f t="shared" si="8"/>
        <v>212.51999999999998</v>
      </c>
      <c r="P178" s="56">
        <v>161</v>
      </c>
    </row>
    <row r="179" spans="3:16" s="8" customFormat="1" ht="14.1" customHeight="1">
      <c r="C179" s="72">
        <v>26</v>
      </c>
      <c r="D179" s="72"/>
      <c r="E179" s="72"/>
      <c r="F179" s="72"/>
      <c r="G179" s="72"/>
      <c r="H179" s="72"/>
      <c r="I179" s="67" t="s">
        <v>58</v>
      </c>
      <c r="J179" s="54" t="s">
        <v>180</v>
      </c>
      <c r="K179" s="54" t="s">
        <v>436</v>
      </c>
      <c r="L179" s="67"/>
      <c r="M179" s="67"/>
      <c r="N179" s="62">
        <v>20</v>
      </c>
      <c r="O179" s="87">
        <f t="shared" si="8"/>
        <v>192.72</v>
      </c>
      <c r="P179" s="56">
        <v>146</v>
      </c>
    </row>
    <row r="180" spans="3:16" s="8" customFormat="1" ht="14.1" customHeight="1">
      <c r="C180" s="72">
        <v>27</v>
      </c>
      <c r="D180" s="73"/>
      <c r="E180" s="73"/>
      <c r="F180" s="73"/>
      <c r="G180" s="73"/>
      <c r="H180" s="73"/>
      <c r="I180" s="67" t="s">
        <v>58</v>
      </c>
      <c r="J180" s="54" t="s">
        <v>426</v>
      </c>
      <c r="K180" s="54" t="s">
        <v>427</v>
      </c>
      <c r="L180" s="54"/>
      <c r="M180" s="67"/>
      <c r="N180" s="55">
        <v>20</v>
      </c>
      <c r="O180" s="87">
        <f t="shared" si="8"/>
        <v>290.66399999999999</v>
      </c>
      <c r="P180" s="56">
        <v>220.2</v>
      </c>
    </row>
    <row r="181" spans="3:16" s="8" customFormat="1" ht="14.1" customHeight="1">
      <c r="C181" s="72">
        <v>28</v>
      </c>
      <c r="D181" s="73"/>
      <c r="E181" s="73"/>
      <c r="F181" s="73"/>
      <c r="G181" s="73"/>
      <c r="H181" s="73"/>
      <c r="I181" s="67" t="s">
        <v>58</v>
      </c>
      <c r="J181" s="54" t="s">
        <v>428</v>
      </c>
      <c r="K181" s="54" t="s">
        <v>429</v>
      </c>
      <c r="L181" s="54"/>
      <c r="M181" s="67"/>
      <c r="N181" s="55">
        <v>20</v>
      </c>
      <c r="O181" s="87">
        <f t="shared" si="8"/>
        <v>363</v>
      </c>
      <c r="P181" s="56">
        <v>275</v>
      </c>
    </row>
    <row r="182" spans="3:16" s="8" customFormat="1" ht="14.1" customHeight="1">
      <c r="C182" s="72">
        <v>29</v>
      </c>
      <c r="D182" s="73"/>
      <c r="E182" s="73"/>
      <c r="F182" s="73"/>
      <c r="G182" s="73"/>
      <c r="H182" s="73"/>
      <c r="I182" s="67" t="s">
        <v>58</v>
      </c>
      <c r="J182" s="54" t="s">
        <v>596</v>
      </c>
      <c r="K182" s="54" t="s">
        <v>597</v>
      </c>
      <c r="L182" s="54"/>
      <c r="M182" s="67"/>
      <c r="N182" s="55"/>
      <c r="O182" s="87">
        <f t="shared" si="8"/>
        <v>275</v>
      </c>
      <c r="P182" s="56">
        <v>250</v>
      </c>
    </row>
    <row r="183" spans="3:16" s="8" customFormat="1" ht="14.1" customHeight="1">
      <c r="C183" s="72">
        <v>30</v>
      </c>
      <c r="D183" s="73"/>
      <c r="E183" s="73"/>
      <c r="F183" s="73"/>
      <c r="G183" s="73"/>
      <c r="H183" s="73"/>
      <c r="I183" s="67" t="s">
        <v>58</v>
      </c>
      <c r="J183" s="54" t="s">
        <v>387</v>
      </c>
      <c r="K183" s="54" t="s">
        <v>388</v>
      </c>
      <c r="L183" s="54"/>
      <c r="M183" s="67"/>
      <c r="N183" s="55">
        <v>20</v>
      </c>
      <c r="O183" s="87">
        <f t="shared" si="8"/>
        <v>224.4</v>
      </c>
      <c r="P183" s="56">
        <v>170</v>
      </c>
    </row>
    <row r="184" spans="3:16" s="8" customFormat="1" ht="14.1" customHeight="1">
      <c r="C184" s="72">
        <v>31</v>
      </c>
      <c r="D184" s="73"/>
      <c r="E184" s="73"/>
      <c r="F184" s="73"/>
      <c r="G184" s="73"/>
      <c r="H184" s="73"/>
      <c r="I184" s="67" t="s">
        <v>58</v>
      </c>
      <c r="J184" s="59" t="s">
        <v>434</v>
      </c>
      <c r="K184" s="54" t="s">
        <v>417</v>
      </c>
      <c r="L184" s="54"/>
      <c r="M184" s="67"/>
      <c r="N184" s="55">
        <v>20</v>
      </c>
      <c r="O184" s="87">
        <f t="shared" si="8"/>
        <v>95.04</v>
      </c>
      <c r="P184" s="56">
        <v>72</v>
      </c>
    </row>
    <row r="185" spans="3:16" s="8" customFormat="1" ht="14.1" customHeight="1">
      <c r="C185" s="72">
        <v>32</v>
      </c>
      <c r="D185" s="73"/>
      <c r="E185" s="73"/>
      <c r="F185" s="73"/>
      <c r="G185" s="73"/>
      <c r="H185" s="73"/>
      <c r="I185" s="67" t="s">
        <v>58</v>
      </c>
      <c r="J185" s="54" t="s">
        <v>317</v>
      </c>
      <c r="K185" s="54" t="s">
        <v>318</v>
      </c>
      <c r="L185" s="54"/>
      <c r="M185" s="67"/>
      <c r="N185" s="55">
        <v>20</v>
      </c>
      <c r="O185" s="87">
        <f t="shared" si="8"/>
        <v>95.04</v>
      </c>
      <c r="P185" s="56">
        <v>72</v>
      </c>
    </row>
    <row r="186" spans="3:16" s="8" customFormat="1" ht="14.1" customHeight="1">
      <c r="C186" s="72">
        <v>33</v>
      </c>
      <c r="D186" s="73"/>
      <c r="E186" s="73"/>
      <c r="F186" s="73"/>
      <c r="G186" s="73"/>
      <c r="H186" s="73"/>
      <c r="I186" s="67" t="s">
        <v>58</v>
      </c>
      <c r="J186" s="54" t="s">
        <v>604</v>
      </c>
      <c r="K186" s="54" t="s">
        <v>605</v>
      </c>
      <c r="L186" s="54"/>
      <c r="M186" s="67"/>
      <c r="N186" s="55"/>
      <c r="O186" s="87">
        <f t="shared" si="8"/>
        <v>170.5</v>
      </c>
      <c r="P186" s="56">
        <v>155</v>
      </c>
    </row>
    <row r="187" spans="3:16" s="8" customFormat="1" ht="14.1" customHeight="1">
      <c r="C187" s="72">
        <v>34</v>
      </c>
      <c r="D187" s="73"/>
      <c r="E187" s="73"/>
      <c r="F187" s="73"/>
      <c r="G187" s="73"/>
      <c r="H187" s="73"/>
      <c r="I187" s="67" t="s">
        <v>58</v>
      </c>
      <c r="J187" s="54" t="s">
        <v>606</v>
      </c>
      <c r="K187" s="54" t="s">
        <v>607</v>
      </c>
      <c r="L187" s="54"/>
      <c r="M187" s="67"/>
      <c r="N187" s="55"/>
      <c r="O187" s="87">
        <f t="shared" si="8"/>
        <v>218.9</v>
      </c>
      <c r="P187" s="56">
        <v>199</v>
      </c>
    </row>
    <row r="188" spans="3:16" s="8" customFormat="1" ht="14.1" customHeight="1">
      <c r="C188" s="72">
        <v>35</v>
      </c>
      <c r="D188" s="73"/>
      <c r="E188" s="73"/>
      <c r="F188" s="73"/>
      <c r="G188" s="73"/>
      <c r="H188" s="73"/>
      <c r="I188" s="67" t="s">
        <v>58</v>
      </c>
      <c r="J188" s="54" t="s">
        <v>608</v>
      </c>
      <c r="K188" s="54" t="s">
        <v>609</v>
      </c>
      <c r="L188" s="54"/>
      <c r="M188" s="67"/>
      <c r="N188" s="55"/>
      <c r="O188" s="87">
        <f t="shared" si="8"/>
        <v>319</v>
      </c>
      <c r="P188" s="56">
        <v>290</v>
      </c>
    </row>
    <row r="189" spans="3:16" s="8" customFormat="1" ht="14.1" customHeight="1">
      <c r="C189" s="72">
        <v>36</v>
      </c>
      <c r="D189" s="73"/>
      <c r="E189" s="73"/>
      <c r="F189" s="73"/>
      <c r="G189" s="73"/>
      <c r="H189" s="73"/>
      <c r="I189" s="67" t="s">
        <v>58</v>
      </c>
      <c r="J189" s="54" t="s">
        <v>433</v>
      </c>
      <c r="K189" s="54" t="s">
        <v>595</v>
      </c>
      <c r="L189" s="54"/>
      <c r="M189" s="67"/>
      <c r="N189" s="55"/>
      <c r="O189" s="87">
        <f t="shared" si="8"/>
        <v>102.3</v>
      </c>
      <c r="P189" s="56">
        <v>93</v>
      </c>
    </row>
    <row r="190" spans="3:16" s="8" customFormat="1" ht="14.1" customHeight="1">
      <c r="C190" s="72">
        <v>37</v>
      </c>
      <c r="D190" s="73"/>
      <c r="E190" s="73"/>
      <c r="F190" s="73"/>
      <c r="G190" s="73"/>
      <c r="H190" s="73"/>
      <c r="I190" s="67" t="s">
        <v>84</v>
      </c>
      <c r="J190" s="54" t="s">
        <v>265</v>
      </c>
      <c r="K190" s="54" t="s">
        <v>266</v>
      </c>
      <c r="L190" s="54"/>
      <c r="M190" s="67"/>
      <c r="N190" s="55">
        <v>20</v>
      </c>
      <c r="O190" s="87">
        <f t="shared" si="8"/>
        <v>17.687999999999999</v>
      </c>
      <c r="P190" s="56">
        <v>13.4</v>
      </c>
    </row>
    <row r="191" spans="3:16" s="8" customFormat="1" ht="14.1" customHeight="1">
      <c r="C191" s="72">
        <v>38</v>
      </c>
      <c r="D191" s="73"/>
      <c r="E191" s="73"/>
      <c r="F191" s="73"/>
      <c r="G191" s="73"/>
      <c r="H191" s="73"/>
      <c r="I191" s="67" t="s">
        <v>230</v>
      </c>
      <c r="J191" s="54" t="s">
        <v>385</v>
      </c>
      <c r="K191" s="54" t="s">
        <v>386</v>
      </c>
      <c r="L191" s="54"/>
      <c r="M191" s="67"/>
      <c r="N191" s="55"/>
      <c r="O191" s="87">
        <f t="shared" si="8"/>
        <v>33</v>
      </c>
      <c r="P191" s="56">
        <v>30</v>
      </c>
    </row>
    <row r="192" spans="3:16" s="8" customFormat="1" ht="14.1" customHeight="1">
      <c r="C192" s="72">
        <v>39</v>
      </c>
      <c r="D192" s="73"/>
      <c r="E192" s="73"/>
      <c r="F192" s="73"/>
      <c r="G192" s="73"/>
      <c r="H192" s="73"/>
      <c r="I192" s="67" t="s">
        <v>230</v>
      </c>
      <c r="J192" s="54" t="s">
        <v>415</v>
      </c>
      <c r="K192" s="54" t="s">
        <v>416</v>
      </c>
      <c r="L192" s="54"/>
      <c r="M192" s="67"/>
      <c r="N192" s="55"/>
      <c r="O192" s="87">
        <f t="shared" si="8"/>
        <v>19.8</v>
      </c>
      <c r="P192" s="56">
        <v>18</v>
      </c>
    </row>
    <row r="193" spans="1:16" s="8" customFormat="1" ht="14.1" customHeight="1">
      <c r="C193" s="72">
        <v>40</v>
      </c>
      <c r="D193" s="73"/>
      <c r="E193" s="73"/>
      <c r="F193" s="73"/>
      <c r="G193" s="73"/>
      <c r="H193" s="73"/>
      <c r="I193" s="67" t="s">
        <v>230</v>
      </c>
      <c r="J193" s="54" t="s">
        <v>441</v>
      </c>
      <c r="K193" s="54" t="s">
        <v>442</v>
      </c>
      <c r="L193" s="54"/>
      <c r="M193" s="67"/>
      <c r="N193" s="55"/>
      <c r="O193" s="87">
        <f t="shared" si="8"/>
        <v>19.25</v>
      </c>
      <c r="P193" s="56">
        <v>17.5</v>
      </c>
    </row>
    <row r="194" spans="1:16" s="8" customFormat="1" ht="14.1" customHeight="1">
      <c r="C194" s="72">
        <v>41</v>
      </c>
      <c r="D194" s="73"/>
      <c r="E194" s="73"/>
      <c r="F194" s="73"/>
      <c r="G194" s="73"/>
      <c r="H194" s="73"/>
      <c r="I194" s="67" t="s">
        <v>230</v>
      </c>
      <c r="J194" s="54" t="s">
        <v>443</v>
      </c>
      <c r="K194" s="54" t="s">
        <v>444</v>
      </c>
      <c r="L194" s="54"/>
      <c r="M194" s="67"/>
      <c r="N194" s="55"/>
      <c r="O194" s="87">
        <f t="shared" si="8"/>
        <v>29.7</v>
      </c>
      <c r="P194" s="56">
        <v>27</v>
      </c>
    </row>
    <row r="195" spans="1:16" s="8" customFormat="1" ht="14.1" customHeight="1">
      <c r="C195" s="72">
        <v>42</v>
      </c>
      <c r="D195" s="73"/>
      <c r="E195" s="73"/>
      <c r="F195" s="73"/>
      <c r="G195" s="73"/>
      <c r="H195" s="73"/>
      <c r="I195" s="67" t="s">
        <v>230</v>
      </c>
      <c r="J195" s="54" t="s">
        <v>445</v>
      </c>
      <c r="K195" s="54" t="s">
        <v>446</v>
      </c>
      <c r="L195" s="54"/>
      <c r="M195" s="67"/>
      <c r="N195" s="55"/>
      <c r="O195" s="87">
        <f t="shared" si="8"/>
        <v>24.2</v>
      </c>
      <c r="P195" s="56">
        <v>22</v>
      </c>
    </row>
    <row r="196" spans="1:16" s="8" customFormat="1" ht="14.1" customHeight="1">
      <c r="C196" s="72">
        <v>43</v>
      </c>
      <c r="D196" s="73"/>
      <c r="E196" s="73"/>
      <c r="F196" s="73"/>
      <c r="G196" s="73"/>
      <c r="H196" s="73"/>
      <c r="I196" s="67" t="s">
        <v>230</v>
      </c>
      <c r="J196" s="54" t="s">
        <v>515</v>
      </c>
      <c r="K196" s="54" t="s">
        <v>516</v>
      </c>
      <c r="L196" s="54"/>
      <c r="M196" s="67"/>
      <c r="N196" s="55"/>
      <c r="O196" s="87">
        <f t="shared" si="8"/>
        <v>60.5</v>
      </c>
      <c r="P196" s="56">
        <v>55</v>
      </c>
    </row>
    <row r="197" spans="1:16" s="8" customFormat="1" ht="14.1" customHeight="1">
      <c r="C197" s="72">
        <v>44</v>
      </c>
      <c r="D197" s="73"/>
      <c r="E197" s="73"/>
      <c r="F197" s="73"/>
      <c r="G197" s="73"/>
      <c r="H197" s="73"/>
      <c r="I197" s="67" t="s">
        <v>403</v>
      </c>
      <c r="J197" s="54" t="s">
        <v>510</v>
      </c>
      <c r="K197" s="54" t="s">
        <v>505</v>
      </c>
      <c r="L197" s="54"/>
      <c r="M197" s="67"/>
      <c r="N197" s="55"/>
      <c r="O197" s="87">
        <f t="shared" si="8"/>
        <v>13.2</v>
      </c>
      <c r="P197" s="56">
        <v>12</v>
      </c>
    </row>
    <row r="198" spans="1:16" s="8" customFormat="1" ht="14.1" customHeight="1">
      <c r="C198" s="72">
        <v>45</v>
      </c>
      <c r="D198" s="73"/>
      <c r="E198" s="73"/>
      <c r="F198" s="73"/>
      <c r="G198" s="73"/>
      <c r="H198" s="73"/>
      <c r="I198" s="67" t="s">
        <v>403</v>
      </c>
      <c r="J198" s="54" t="s">
        <v>508</v>
      </c>
      <c r="K198" s="54" t="s">
        <v>509</v>
      </c>
      <c r="L198" s="54"/>
      <c r="M198" s="67"/>
      <c r="N198" s="55"/>
      <c r="O198" s="87">
        <f t="shared" si="8"/>
        <v>11</v>
      </c>
      <c r="P198" s="56">
        <v>10</v>
      </c>
    </row>
    <row r="199" spans="1:16" s="8" customFormat="1" ht="14.1" customHeight="1">
      <c r="C199" s="72">
        <v>46</v>
      </c>
      <c r="D199" s="73"/>
      <c r="E199" s="73"/>
      <c r="F199" s="73"/>
      <c r="G199" s="73"/>
      <c r="H199" s="73"/>
      <c r="I199" s="67" t="s">
        <v>403</v>
      </c>
      <c r="J199" s="54" t="s">
        <v>496</v>
      </c>
      <c r="K199" s="54" t="s">
        <v>497</v>
      </c>
      <c r="L199" s="54"/>
      <c r="M199" s="67"/>
      <c r="N199" s="55"/>
      <c r="O199" s="87">
        <f t="shared" si="8"/>
        <v>11</v>
      </c>
      <c r="P199" s="56">
        <v>10</v>
      </c>
    </row>
    <row r="200" spans="1:16" s="8" customFormat="1" ht="14.1" customHeight="1">
      <c r="C200" s="72">
        <v>47</v>
      </c>
      <c r="D200" s="73"/>
      <c r="E200" s="73"/>
      <c r="F200" s="73"/>
      <c r="G200" s="73"/>
      <c r="H200" s="73"/>
      <c r="I200" s="67" t="s">
        <v>403</v>
      </c>
      <c r="J200" s="54" t="s">
        <v>498</v>
      </c>
      <c r="K200" s="54" t="s">
        <v>499</v>
      </c>
      <c r="L200" s="54"/>
      <c r="M200" s="67"/>
      <c r="N200" s="55"/>
      <c r="O200" s="87">
        <f t="shared" si="8"/>
        <v>11</v>
      </c>
      <c r="P200" s="56">
        <v>10</v>
      </c>
    </row>
    <row r="201" spans="1:16" s="8" customFormat="1" ht="14.1" customHeight="1">
      <c r="C201" s="72">
        <v>48</v>
      </c>
      <c r="D201" s="73"/>
      <c r="E201" s="73"/>
      <c r="F201" s="73"/>
      <c r="G201" s="73"/>
      <c r="H201" s="73"/>
      <c r="I201" s="67" t="s">
        <v>403</v>
      </c>
      <c r="J201" s="54" t="s">
        <v>506</v>
      </c>
      <c r="K201" s="54" t="s">
        <v>507</v>
      </c>
      <c r="L201" s="54"/>
      <c r="M201" s="67"/>
      <c r="N201" s="55"/>
      <c r="O201" s="87">
        <f t="shared" si="8"/>
        <v>12.1</v>
      </c>
      <c r="P201" s="56">
        <v>11</v>
      </c>
    </row>
    <row r="202" spans="1:16" s="8" customFormat="1" ht="14.1" customHeight="1">
      <c r="C202" s="72">
        <v>49</v>
      </c>
      <c r="D202" s="73"/>
      <c r="E202" s="73"/>
      <c r="F202" s="73"/>
      <c r="G202" s="73"/>
      <c r="H202" s="73"/>
      <c r="I202" s="67" t="s">
        <v>59</v>
      </c>
      <c r="J202" s="54" t="s">
        <v>414</v>
      </c>
      <c r="K202" s="54" t="s">
        <v>661</v>
      </c>
      <c r="L202" s="54"/>
      <c r="M202" s="67"/>
      <c r="N202" s="55"/>
      <c r="O202" s="87">
        <f t="shared" si="8"/>
        <v>9.35</v>
      </c>
      <c r="P202" s="56">
        <v>8.5</v>
      </c>
    </row>
    <row r="203" spans="1:16" s="8" customFormat="1" ht="14.1" customHeight="1">
      <c r="C203" s="72">
        <v>50</v>
      </c>
      <c r="D203" s="73"/>
      <c r="E203" s="73"/>
      <c r="F203" s="73"/>
      <c r="G203" s="73"/>
      <c r="H203" s="73"/>
      <c r="I203" s="67" t="s">
        <v>142</v>
      </c>
      <c r="J203" s="54" t="s">
        <v>391</v>
      </c>
      <c r="K203" s="54" t="s">
        <v>662</v>
      </c>
      <c r="L203" s="54"/>
      <c r="M203" s="67"/>
      <c r="N203" s="55"/>
      <c r="O203" s="87">
        <f t="shared" si="8"/>
        <v>8.25</v>
      </c>
      <c r="P203" s="56">
        <v>7.5</v>
      </c>
    </row>
    <row r="204" spans="1:16" s="8" customFormat="1" ht="14.1" customHeight="1">
      <c r="C204" s="72">
        <v>51</v>
      </c>
      <c r="D204" s="73"/>
      <c r="E204" s="73"/>
      <c r="F204" s="73"/>
      <c r="G204" s="73"/>
      <c r="H204" s="73"/>
      <c r="I204" s="67" t="s">
        <v>59</v>
      </c>
      <c r="J204" s="54" t="s">
        <v>413</v>
      </c>
      <c r="K204" s="54" t="s">
        <v>663</v>
      </c>
      <c r="L204" s="54"/>
      <c r="M204" s="67"/>
      <c r="N204" s="55"/>
      <c r="O204" s="87">
        <f t="shared" si="8"/>
        <v>12.1</v>
      </c>
      <c r="P204" s="56">
        <v>11</v>
      </c>
    </row>
    <row r="205" spans="1:16" s="8" customFormat="1" ht="14.1" customHeight="1">
      <c r="C205" s="72">
        <v>52</v>
      </c>
      <c r="D205" s="73"/>
      <c r="E205" s="73"/>
      <c r="F205" s="73"/>
      <c r="G205" s="73"/>
      <c r="H205" s="73"/>
      <c r="I205" s="67" t="s">
        <v>59</v>
      </c>
      <c r="J205" s="54" t="s">
        <v>548</v>
      </c>
      <c r="K205" s="54" t="s">
        <v>549</v>
      </c>
      <c r="L205" s="54"/>
      <c r="M205" s="67"/>
      <c r="N205" s="55"/>
      <c r="O205" s="87">
        <f t="shared" si="8"/>
        <v>10.45</v>
      </c>
      <c r="P205" s="56">
        <v>9.5</v>
      </c>
    </row>
    <row r="206" spans="1:16" s="8" customFormat="1" ht="14.1" customHeight="1">
      <c r="A206" s="12"/>
      <c r="C206" s="72">
        <v>53</v>
      </c>
      <c r="D206" s="73"/>
      <c r="E206" s="73"/>
      <c r="F206" s="73"/>
      <c r="G206" s="73"/>
      <c r="H206" s="73"/>
      <c r="I206" s="67" t="s">
        <v>59</v>
      </c>
      <c r="J206" s="54" t="s">
        <v>533</v>
      </c>
      <c r="K206" s="54" t="s">
        <v>532</v>
      </c>
      <c r="L206" s="54"/>
      <c r="M206" s="67"/>
      <c r="N206" s="55"/>
      <c r="O206" s="87">
        <f t="shared" si="8"/>
        <v>8.25</v>
      </c>
      <c r="P206" s="56">
        <v>7.5</v>
      </c>
    </row>
    <row r="207" spans="1:16" s="8" customFormat="1" ht="14.1" customHeight="1">
      <c r="A207" s="12"/>
      <c r="C207" s="72">
        <v>54</v>
      </c>
      <c r="D207" s="73"/>
      <c r="E207" s="73"/>
      <c r="F207" s="73"/>
      <c r="G207" s="73"/>
      <c r="H207" s="73"/>
      <c r="I207" s="67" t="s">
        <v>59</v>
      </c>
      <c r="J207" s="54" t="s">
        <v>534</v>
      </c>
      <c r="K207" s="54" t="s">
        <v>535</v>
      </c>
      <c r="L207" s="54"/>
      <c r="M207" s="67"/>
      <c r="N207" s="55"/>
      <c r="O207" s="87">
        <f t="shared" si="8"/>
        <v>8.25</v>
      </c>
      <c r="P207" s="56">
        <v>7.5</v>
      </c>
    </row>
    <row r="208" spans="1:16" s="8" customFormat="1" ht="14.1" customHeight="1">
      <c r="A208" s="12"/>
      <c r="C208" s="72">
        <v>55</v>
      </c>
      <c r="D208" s="73"/>
      <c r="E208" s="73"/>
      <c r="F208" s="73"/>
      <c r="G208" s="73"/>
      <c r="H208" s="73"/>
      <c r="I208" s="67" t="s">
        <v>454</v>
      </c>
      <c r="J208" s="54" t="s">
        <v>455</v>
      </c>
      <c r="K208" s="54" t="s">
        <v>456</v>
      </c>
      <c r="L208" s="54"/>
      <c r="M208" s="67"/>
      <c r="N208" s="55"/>
      <c r="O208" s="87">
        <f t="shared" si="8"/>
        <v>11</v>
      </c>
      <c r="P208" s="56">
        <v>10</v>
      </c>
    </row>
    <row r="209" spans="1:16" s="8" customFormat="1" ht="14.1" customHeight="1">
      <c r="A209" s="12"/>
      <c r="C209" s="72">
        <v>56</v>
      </c>
      <c r="D209" s="73"/>
      <c r="E209" s="73"/>
      <c r="F209" s="73"/>
      <c r="G209" s="73"/>
      <c r="H209" s="73"/>
      <c r="I209" s="67" t="s">
        <v>454</v>
      </c>
      <c r="J209" s="54" t="s">
        <v>504</v>
      </c>
      <c r="K209" s="54" t="s">
        <v>522</v>
      </c>
      <c r="L209" s="54"/>
      <c r="M209" s="67"/>
      <c r="N209" s="55"/>
      <c r="O209" s="87">
        <f t="shared" si="8"/>
        <v>8.25</v>
      </c>
      <c r="P209" s="56">
        <v>7.5</v>
      </c>
    </row>
    <row r="210" spans="1:16" s="8" customFormat="1" ht="14.1" customHeight="1">
      <c r="A210" s="12"/>
      <c r="C210" s="72">
        <v>57</v>
      </c>
      <c r="D210" s="73"/>
      <c r="E210" s="73"/>
      <c r="F210" s="73"/>
      <c r="G210" s="73"/>
      <c r="H210" s="73"/>
      <c r="I210" s="67" t="s">
        <v>454</v>
      </c>
      <c r="J210" s="54" t="s">
        <v>621</v>
      </c>
      <c r="K210" s="54" t="s">
        <v>622</v>
      </c>
      <c r="L210" s="54"/>
      <c r="M210" s="67"/>
      <c r="N210" s="55"/>
      <c r="O210" s="87">
        <f t="shared" si="8"/>
        <v>13.2</v>
      </c>
      <c r="P210" s="56">
        <v>12</v>
      </c>
    </row>
    <row r="211" spans="1:16" s="8" customFormat="1" ht="14.1" customHeight="1">
      <c r="A211" s="12"/>
      <c r="C211" s="72">
        <v>58</v>
      </c>
      <c r="D211" s="73"/>
      <c r="E211" s="73"/>
      <c r="F211" s="73"/>
      <c r="G211" s="73"/>
      <c r="H211" s="73"/>
      <c r="I211" s="67" t="s">
        <v>447</v>
      </c>
      <c r="J211" s="54" t="s">
        <v>448</v>
      </c>
      <c r="K211" s="54" t="s">
        <v>449</v>
      </c>
      <c r="L211" s="54"/>
      <c r="M211" s="67"/>
      <c r="N211" s="55">
        <v>20</v>
      </c>
      <c r="O211" s="87">
        <f t="shared" si="8"/>
        <v>7.919999999999999</v>
      </c>
      <c r="P211" s="56">
        <v>6</v>
      </c>
    </row>
    <row r="212" spans="1:16" s="8" customFormat="1" ht="14.1" customHeight="1">
      <c r="A212" s="12"/>
      <c r="C212" s="72">
        <v>59</v>
      </c>
      <c r="D212" s="73"/>
      <c r="E212" s="73"/>
      <c r="F212" s="73"/>
      <c r="G212" s="73"/>
      <c r="H212" s="73"/>
      <c r="I212" s="67" t="s">
        <v>447</v>
      </c>
      <c r="J212" s="54" t="s">
        <v>450</v>
      </c>
      <c r="K212" s="54" t="s">
        <v>451</v>
      </c>
      <c r="L212" s="54"/>
      <c r="M212" s="67"/>
      <c r="N212" s="55">
        <v>20</v>
      </c>
      <c r="O212" s="87">
        <f t="shared" si="8"/>
        <v>4.62</v>
      </c>
      <c r="P212" s="56">
        <v>3.5</v>
      </c>
    </row>
    <row r="213" spans="1:16" s="8" customFormat="1" ht="14.1" customHeight="1">
      <c r="A213" s="12"/>
      <c r="C213" s="72">
        <v>60</v>
      </c>
      <c r="D213" s="73"/>
      <c r="E213" s="73"/>
      <c r="F213" s="73"/>
      <c r="G213" s="73"/>
      <c r="H213" s="73"/>
      <c r="I213" s="67" t="s">
        <v>72</v>
      </c>
      <c r="J213" s="54" t="s">
        <v>452</v>
      </c>
      <c r="K213" s="54" t="s">
        <v>453</v>
      </c>
      <c r="L213" s="54"/>
      <c r="M213" s="67"/>
      <c r="N213" s="55">
        <v>20</v>
      </c>
      <c r="O213" s="87">
        <f t="shared" si="8"/>
        <v>46.199999999999996</v>
      </c>
      <c r="P213" s="56">
        <v>35</v>
      </c>
    </row>
    <row r="214" spans="1:16" s="8" customFormat="1" ht="14.1" customHeight="1">
      <c r="A214" s="12"/>
      <c r="C214" s="72">
        <v>61</v>
      </c>
      <c r="D214" s="73"/>
      <c r="E214" s="73"/>
      <c r="F214" s="73"/>
      <c r="G214" s="73"/>
      <c r="H214" s="73"/>
      <c r="I214" s="67" t="s">
        <v>72</v>
      </c>
      <c r="J214" s="54" t="s">
        <v>319</v>
      </c>
      <c r="K214" s="54" t="s">
        <v>664</v>
      </c>
      <c r="L214" s="54"/>
      <c r="M214" s="67"/>
      <c r="N214" s="55"/>
      <c r="O214" s="87">
        <f t="shared" si="8"/>
        <v>36.299999999999997</v>
      </c>
      <c r="P214" s="56">
        <v>33</v>
      </c>
    </row>
    <row r="215" spans="1:16" s="7" customFormat="1" ht="38.25" customHeight="1">
      <c r="C215" s="88"/>
      <c r="D215" s="88"/>
      <c r="E215" s="88"/>
      <c r="F215" s="88"/>
      <c r="G215" s="88"/>
      <c r="H215" s="88"/>
      <c r="I215" s="89"/>
      <c r="J215" s="89"/>
      <c r="K215" s="89"/>
      <c r="L215" s="89"/>
      <c r="M215" s="89"/>
      <c r="N215" s="90"/>
      <c r="O215" s="109"/>
      <c r="P215" s="106"/>
    </row>
    <row r="216" spans="1:16" s="7" customFormat="1" ht="13.5" customHeight="1">
      <c r="C216" s="70"/>
      <c r="D216" s="70"/>
      <c r="E216" s="70"/>
      <c r="F216" s="70"/>
      <c r="G216" s="70"/>
      <c r="H216" s="70"/>
      <c r="I216" s="89"/>
      <c r="J216" s="68"/>
      <c r="K216" s="68"/>
      <c r="L216" s="68"/>
      <c r="M216" s="68"/>
      <c r="N216" s="69"/>
      <c r="O216" s="110"/>
      <c r="P216" s="106"/>
    </row>
    <row r="217" spans="1:16" s="7" customFormat="1" ht="15" customHeight="1">
      <c r="C217" s="70"/>
      <c r="D217" s="70"/>
      <c r="E217" s="70"/>
      <c r="F217" s="70"/>
      <c r="G217" s="70"/>
      <c r="H217" s="70"/>
      <c r="I217" s="68"/>
      <c r="J217" s="68"/>
      <c r="K217" s="68"/>
      <c r="L217" s="68"/>
      <c r="M217" s="68"/>
      <c r="N217" s="69"/>
      <c r="O217" s="110"/>
      <c r="P217" s="106"/>
    </row>
    <row r="218" spans="1:16" s="8" customFormat="1" ht="15" customHeight="1">
      <c r="C218" s="70"/>
      <c r="D218" s="70"/>
      <c r="E218" s="70"/>
      <c r="F218" s="70"/>
      <c r="G218" s="70"/>
      <c r="H218" s="70"/>
      <c r="I218" s="68"/>
      <c r="J218" s="68"/>
      <c r="K218" s="68"/>
      <c r="L218" s="68"/>
      <c r="M218" s="68"/>
      <c r="N218" s="69"/>
      <c r="O218" s="110"/>
      <c r="P218" s="106"/>
    </row>
    <row r="219" spans="1:16" s="7" customFormat="1" ht="15" customHeight="1">
      <c r="C219" s="70"/>
      <c r="D219" s="70"/>
      <c r="E219" s="70"/>
      <c r="F219" s="70"/>
      <c r="G219" s="70"/>
      <c r="H219" s="70"/>
      <c r="I219" s="68"/>
      <c r="J219" s="68"/>
      <c r="K219" s="68"/>
      <c r="L219" s="68"/>
      <c r="M219" s="68"/>
      <c r="N219" s="69"/>
      <c r="O219" s="110"/>
      <c r="P219" s="106"/>
    </row>
    <row r="220" spans="1:16" s="7" customFormat="1" ht="13.5" customHeight="1">
      <c r="C220" s="70"/>
      <c r="D220" s="70"/>
      <c r="E220" s="70"/>
      <c r="F220" s="70"/>
      <c r="G220" s="70"/>
      <c r="H220" s="70"/>
      <c r="I220" s="68"/>
      <c r="J220" s="68"/>
      <c r="K220" s="68"/>
      <c r="L220" s="68"/>
      <c r="M220" s="68"/>
      <c r="N220" s="69"/>
      <c r="O220" s="110"/>
      <c r="P220" s="106"/>
    </row>
    <row r="221" spans="1:16" s="7" customFormat="1" ht="13.5" customHeight="1">
      <c r="C221" s="70"/>
      <c r="D221" s="70"/>
      <c r="E221" s="70"/>
      <c r="F221" s="70"/>
      <c r="G221" s="70"/>
      <c r="H221" s="70"/>
      <c r="I221" s="68"/>
      <c r="J221" s="68"/>
      <c r="K221" s="68"/>
      <c r="L221" s="68"/>
      <c r="M221" s="68"/>
      <c r="N221" s="69"/>
      <c r="O221" s="110"/>
      <c r="P221" s="106"/>
    </row>
    <row r="222" spans="1:16" s="7" customFormat="1" ht="13.5" customHeight="1">
      <c r="C222" s="70"/>
      <c r="D222" s="70"/>
      <c r="E222" s="70"/>
      <c r="F222" s="70"/>
      <c r="G222" s="70"/>
      <c r="H222" s="70"/>
      <c r="I222" s="68"/>
      <c r="J222" s="68"/>
      <c r="K222" s="68"/>
      <c r="L222" s="68"/>
      <c r="M222" s="68"/>
      <c r="N222" s="69"/>
      <c r="O222" s="110"/>
      <c r="P222" s="106"/>
    </row>
    <row r="223" spans="1:16" s="8" customFormat="1" ht="13.5" customHeight="1">
      <c r="C223" s="70"/>
      <c r="D223" s="70"/>
      <c r="E223" s="70"/>
      <c r="F223" s="70"/>
      <c r="G223" s="70"/>
      <c r="H223" s="70"/>
      <c r="I223" s="68"/>
      <c r="J223" s="68"/>
      <c r="K223" s="68"/>
      <c r="L223" s="68"/>
      <c r="M223" s="68"/>
      <c r="N223" s="69"/>
      <c r="O223" s="110"/>
      <c r="P223" s="106"/>
    </row>
    <row r="224" spans="1:16" s="8" customFormat="1" ht="13.5" customHeight="1">
      <c r="C224" s="70"/>
      <c r="D224" s="70"/>
      <c r="E224" s="70"/>
      <c r="F224" s="70"/>
      <c r="G224" s="70"/>
      <c r="H224" s="70"/>
      <c r="I224" s="68"/>
      <c r="J224" s="68"/>
      <c r="K224" s="68"/>
      <c r="L224" s="68"/>
      <c r="M224" s="68"/>
      <c r="N224" s="69"/>
      <c r="O224" s="110"/>
      <c r="P224" s="106"/>
    </row>
    <row r="225" spans="3:16" s="8" customFormat="1" ht="13.5" customHeight="1">
      <c r="C225" s="70"/>
      <c r="D225" s="70"/>
      <c r="E225" s="70"/>
      <c r="F225" s="70"/>
      <c r="G225" s="70"/>
      <c r="H225" s="70"/>
      <c r="I225" s="68"/>
      <c r="J225" s="68"/>
      <c r="K225" s="68"/>
      <c r="L225" s="68"/>
      <c r="M225" s="68"/>
      <c r="N225" s="69"/>
      <c r="O225" s="110"/>
      <c r="P225" s="106"/>
    </row>
    <row r="226" spans="3:16" s="7" customFormat="1" ht="14.1" customHeight="1">
      <c r="C226" s="91"/>
      <c r="D226" s="92"/>
      <c r="E226" s="92"/>
      <c r="F226" s="92"/>
      <c r="G226" s="92"/>
      <c r="H226" s="92"/>
      <c r="I226" s="68"/>
      <c r="J226" s="93"/>
      <c r="K226" s="93"/>
      <c r="L226" s="93"/>
      <c r="M226" s="93"/>
      <c r="N226" s="94"/>
      <c r="O226" s="110"/>
      <c r="P226" s="106"/>
    </row>
    <row r="227" spans="3:16" s="7" customFormat="1" ht="14.1" customHeight="1">
      <c r="C227" s="95"/>
      <c r="D227" s="70"/>
      <c r="E227" s="70"/>
      <c r="F227" s="70"/>
      <c r="G227" s="70"/>
      <c r="H227" s="70"/>
      <c r="I227" s="93"/>
      <c r="J227" s="68"/>
      <c r="K227" s="68"/>
      <c r="L227" s="68"/>
      <c r="M227" s="68"/>
      <c r="N227" s="69"/>
      <c r="O227" s="110"/>
      <c r="P227" s="106"/>
    </row>
    <row r="228" spans="3:16" s="7" customFormat="1" ht="14.1" customHeight="1">
      <c r="C228" s="96"/>
      <c r="D228" s="97"/>
      <c r="E228" s="97"/>
      <c r="F228" s="97"/>
      <c r="G228" s="97"/>
      <c r="H228" s="97"/>
      <c r="I228" s="68"/>
      <c r="J228" s="98"/>
      <c r="K228" s="98"/>
      <c r="L228" s="98"/>
      <c r="M228" s="98"/>
      <c r="N228" s="99"/>
      <c r="O228" s="110"/>
      <c r="P228" s="106"/>
    </row>
    <row r="229" spans="3:16" s="7" customFormat="1" ht="14.1" customHeight="1">
      <c r="C229" s="70"/>
      <c r="D229" s="70"/>
      <c r="E229" s="70"/>
      <c r="F229" s="70"/>
      <c r="G229" s="70"/>
      <c r="H229" s="70"/>
      <c r="I229" s="98"/>
      <c r="J229" s="68"/>
      <c r="K229" s="68"/>
      <c r="L229" s="68"/>
      <c r="M229" s="68"/>
      <c r="N229" s="69"/>
      <c r="O229" s="110"/>
      <c r="P229" s="106"/>
    </row>
    <row r="230" spans="3:16" s="7" customFormat="1" ht="14.1" customHeight="1">
      <c r="C230" s="70"/>
      <c r="D230" s="70"/>
      <c r="E230" s="70"/>
      <c r="F230" s="70"/>
      <c r="G230" s="70"/>
      <c r="H230" s="70"/>
      <c r="I230" s="68"/>
      <c r="J230" s="68"/>
      <c r="K230" s="68"/>
      <c r="L230" s="68"/>
      <c r="M230" s="68"/>
      <c r="N230" s="69"/>
      <c r="O230" s="110"/>
      <c r="P230" s="111"/>
    </row>
    <row r="231" spans="3:16" s="7" customFormat="1" ht="14.1" customHeight="1">
      <c r="C231" s="70"/>
      <c r="D231" s="70"/>
      <c r="E231" s="70"/>
      <c r="F231" s="70"/>
      <c r="G231" s="70"/>
      <c r="H231" s="70"/>
      <c r="I231" s="68"/>
      <c r="J231" s="68"/>
      <c r="K231" s="68"/>
      <c r="L231" s="68"/>
      <c r="M231" s="68"/>
      <c r="N231" s="69"/>
      <c r="O231" s="110"/>
      <c r="P231" s="111"/>
    </row>
    <row r="232" spans="3:16" s="10" customFormat="1" ht="14.1" customHeight="1">
      <c r="C232" s="70"/>
      <c r="D232" s="70"/>
      <c r="E232" s="70"/>
      <c r="F232" s="70"/>
      <c r="G232" s="70"/>
      <c r="H232" s="70"/>
      <c r="I232" s="68"/>
      <c r="J232" s="68"/>
      <c r="K232" s="68"/>
      <c r="L232" s="68"/>
      <c r="M232" s="68"/>
      <c r="N232" s="69"/>
      <c r="O232" s="110"/>
      <c r="P232" s="111"/>
    </row>
    <row r="233" spans="3:16" s="10" customFormat="1" ht="14.1" customHeight="1">
      <c r="C233" s="70"/>
      <c r="D233" s="70"/>
      <c r="E233" s="70"/>
      <c r="F233" s="70"/>
      <c r="G233" s="70"/>
      <c r="H233" s="70"/>
      <c r="I233" s="68"/>
      <c r="J233" s="68"/>
      <c r="K233" s="68"/>
      <c r="L233" s="68"/>
      <c r="M233" s="68"/>
      <c r="N233" s="69"/>
      <c r="O233" s="110"/>
      <c r="P233" s="111"/>
    </row>
    <row r="234" spans="3:16" s="7" customFormat="1" ht="14.1" customHeight="1">
      <c r="C234" s="70"/>
      <c r="D234" s="70"/>
      <c r="E234" s="70"/>
      <c r="F234" s="70"/>
      <c r="G234" s="70"/>
      <c r="H234" s="70"/>
      <c r="I234" s="68"/>
      <c r="J234" s="68"/>
      <c r="K234" s="68"/>
      <c r="L234" s="68"/>
      <c r="M234" s="68"/>
      <c r="N234" s="69"/>
      <c r="O234" s="110"/>
      <c r="P234" s="111"/>
    </row>
    <row r="235" spans="3:16" s="7" customFormat="1" ht="14.1" customHeight="1">
      <c r="C235" s="70"/>
      <c r="D235" s="70"/>
      <c r="E235" s="70"/>
      <c r="F235" s="70"/>
      <c r="G235" s="70"/>
      <c r="H235" s="70"/>
      <c r="I235" s="68"/>
      <c r="J235" s="68"/>
      <c r="K235" s="68"/>
      <c r="L235" s="68"/>
      <c r="M235" s="68"/>
      <c r="N235" s="69"/>
      <c r="O235" s="110"/>
      <c r="P235" s="111"/>
    </row>
    <row r="236" spans="3:16" s="7" customFormat="1" ht="14.1" customHeight="1">
      <c r="C236" s="70"/>
      <c r="D236" s="70"/>
      <c r="E236" s="70"/>
      <c r="F236" s="70"/>
      <c r="G236" s="70"/>
      <c r="H236" s="70"/>
      <c r="I236" s="68"/>
      <c r="J236" s="68"/>
      <c r="K236" s="68"/>
      <c r="L236" s="68"/>
      <c r="M236" s="68"/>
      <c r="N236" s="69"/>
      <c r="O236" s="110"/>
      <c r="P236" s="111"/>
    </row>
    <row r="237" spans="3:16" s="7" customFormat="1" ht="14.1" customHeight="1">
      <c r="C237" s="70"/>
      <c r="D237" s="70"/>
      <c r="E237" s="70"/>
      <c r="F237" s="70"/>
      <c r="G237" s="70"/>
      <c r="H237" s="70"/>
      <c r="I237" s="68"/>
      <c r="J237" s="68"/>
      <c r="K237" s="68"/>
      <c r="L237" s="68"/>
      <c r="M237" s="68"/>
      <c r="N237" s="69"/>
      <c r="O237" s="110"/>
      <c r="P237" s="111"/>
    </row>
    <row r="238" spans="3:16" s="7" customFormat="1" ht="14.1" customHeight="1">
      <c r="C238" s="70"/>
      <c r="D238" s="70"/>
      <c r="E238" s="70"/>
      <c r="F238" s="70"/>
      <c r="G238" s="70"/>
      <c r="H238" s="70"/>
      <c r="I238" s="68"/>
      <c r="J238" s="68"/>
      <c r="K238" s="68"/>
      <c r="L238" s="68"/>
      <c r="M238" s="68"/>
      <c r="N238" s="69"/>
      <c r="O238" s="110"/>
      <c r="P238" s="111"/>
    </row>
    <row r="239" spans="3:16" s="7" customFormat="1" ht="14.1" customHeight="1">
      <c r="C239" s="70"/>
      <c r="D239" s="70"/>
      <c r="E239" s="70"/>
      <c r="F239" s="70"/>
      <c r="G239" s="70"/>
      <c r="H239" s="70"/>
      <c r="I239" s="68"/>
      <c r="J239" s="68"/>
      <c r="K239" s="68"/>
      <c r="L239" s="68"/>
      <c r="M239" s="68"/>
      <c r="N239" s="69"/>
      <c r="O239" s="110"/>
      <c r="P239" s="111"/>
    </row>
    <row r="240" spans="3:16" s="7" customFormat="1" ht="14.1" customHeight="1">
      <c r="C240" s="70"/>
      <c r="D240" s="70"/>
      <c r="E240" s="70"/>
      <c r="F240" s="70"/>
      <c r="G240" s="70"/>
      <c r="H240" s="70"/>
      <c r="I240" s="68"/>
      <c r="J240" s="68"/>
      <c r="K240" s="68"/>
      <c r="L240" s="68"/>
      <c r="M240" s="68"/>
      <c r="N240" s="69"/>
      <c r="O240" s="110"/>
      <c r="P240" s="111"/>
    </row>
    <row r="241" spans="3:16" s="8" customFormat="1" ht="14.1" customHeight="1">
      <c r="C241" s="70"/>
      <c r="D241" s="70"/>
      <c r="E241" s="70"/>
      <c r="F241" s="70"/>
      <c r="G241" s="70"/>
      <c r="H241" s="70"/>
      <c r="I241" s="68"/>
      <c r="J241" s="68"/>
      <c r="K241" s="68"/>
      <c r="L241" s="68"/>
      <c r="M241" s="68"/>
      <c r="N241" s="69"/>
      <c r="O241" s="110"/>
      <c r="P241" s="111"/>
    </row>
    <row r="242" spans="3:16" s="8" customFormat="1" ht="14.1" customHeight="1">
      <c r="C242" s="70"/>
      <c r="D242" s="70"/>
      <c r="E242" s="70"/>
      <c r="F242" s="70"/>
      <c r="G242" s="70"/>
      <c r="H242" s="70"/>
      <c r="I242" s="68"/>
      <c r="J242" s="68"/>
      <c r="K242" s="68"/>
      <c r="L242" s="68"/>
      <c r="M242" s="68"/>
      <c r="N242" s="69"/>
      <c r="O242" s="110"/>
      <c r="P242" s="111"/>
    </row>
    <row r="243" spans="3:16" s="8" customFormat="1" ht="14.1" customHeight="1">
      <c r="C243" s="70"/>
      <c r="D243" s="70"/>
      <c r="E243" s="70"/>
      <c r="F243" s="70"/>
      <c r="G243" s="70"/>
      <c r="H243" s="70"/>
      <c r="I243" s="68"/>
      <c r="J243" s="68"/>
      <c r="K243" s="68"/>
      <c r="L243" s="68"/>
      <c r="M243" s="68"/>
      <c r="N243" s="69"/>
      <c r="O243" s="110"/>
      <c r="P243" s="111"/>
    </row>
    <row r="244" spans="3:16" s="8" customFormat="1" ht="14.1" customHeight="1">
      <c r="C244" s="70"/>
      <c r="D244" s="70"/>
      <c r="E244" s="70"/>
      <c r="F244" s="70"/>
      <c r="G244" s="70"/>
      <c r="H244" s="70"/>
      <c r="I244" s="68"/>
      <c r="J244" s="68"/>
      <c r="K244" s="68"/>
      <c r="L244" s="68"/>
      <c r="M244" s="68"/>
      <c r="N244" s="69"/>
      <c r="O244" s="110"/>
      <c r="P244" s="111"/>
    </row>
    <row r="245" spans="3:16" s="8" customFormat="1" ht="14.1" customHeight="1">
      <c r="C245" s="70"/>
      <c r="D245" s="70"/>
      <c r="E245" s="70"/>
      <c r="F245" s="70"/>
      <c r="G245" s="70"/>
      <c r="H245" s="70"/>
      <c r="I245" s="68"/>
      <c r="J245" s="68"/>
      <c r="K245" s="68"/>
      <c r="L245" s="68"/>
      <c r="M245" s="68"/>
      <c r="N245" s="69"/>
      <c r="O245" s="110"/>
      <c r="P245" s="111"/>
    </row>
    <row r="246" spans="3:16" s="8" customFormat="1" ht="14.1" customHeight="1">
      <c r="C246" s="70"/>
      <c r="D246" s="70"/>
      <c r="E246" s="70"/>
      <c r="F246" s="70"/>
      <c r="G246" s="70"/>
      <c r="H246" s="70"/>
      <c r="I246" s="68"/>
      <c r="J246" s="68"/>
      <c r="K246" s="68"/>
      <c r="L246" s="68"/>
      <c r="M246" s="68"/>
      <c r="N246" s="69"/>
      <c r="O246" s="110"/>
      <c r="P246" s="111"/>
    </row>
    <row r="247" spans="3:16" s="8" customFormat="1" ht="14.1" customHeight="1">
      <c r="C247" s="70"/>
      <c r="D247" s="70"/>
      <c r="E247" s="70"/>
      <c r="F247" s="70"/>
      <c r="G247" s="70"/>
      <c r="H247" s="70"/>
      <c r="I247" s="68"/>
      <c r="J247" s="68"/>
      <c r="K247" s="68"/>
      <c r="L247" s="68"/>
      <c r="M247" s="68"/>
      <c r="N247" s="69"/>
      <c r="O247" s="110"/>
      <c r="P247" s="111"/>
    </row>
    <row r="248" spans="3:16" s="7" customFormat="1" ht="14.1" customHeight="1">
      <c r="C248" s="70"/>
      <c r="D248" s="70"/>
      <c r="E248" s="70"/>
      <c r="F248" s="70"/>
      <c r="G248" s="70"/>
      <c r="H248" s="70"/>
      <c r="I248" s="68"/>
      <c r="J248" s="68"/>
      <c r="K248" s="68"/>
      <c r="L248" s="68"/>
      <c r="M248" s="68"/>
      <c r="N248" s="69"/>
      <c r="O248" s="110"/>
      <c r="P248" s="111"/>
    </row>
    <row r="249" spans="3:16" s="7" customFormat="1" ht="14.1" customHeight="1">
      <c r="C249" s="70"/>
      <c r="D249" s="70"/>
      <c r="E249" s="70"/>
      <c r="F249" s="70"/>
      <c r="G249" s="70"/>
      <c r="H249" s="70"/>
      <c r="I249" s="68"/>
      <c r="J249" s="68"/>
      <c r="K249" s="68"/>
      <c r="L249" s="68"/>
      <c r="M249" s="68"/>
      <c r="N249" s="69"/>
      <c r="O249" s="110"/>
      <c r="P249" s="111"/>
    </row>
    <row r="250" spans="3:16" s="7" customFormat="1" ht="14.1" customHeight="1">
      <c r="C250" s="77"/>
      <c r="D250" s="78"/>
      <c r="E250" s="78"/>
      <c r="F250" s="78"/>
      <c r="G250" s="78"/>
      <c r="H250" s="78"/>
      <c r="I250" s="68"/>
      <c r="J250" s="68"/>
      <c r="K250" s="68"/>
      <c r="L250" s="68"/>
      <c r="M250" s="68"/>
      <c r="N250" s="69"/>
      <c r="O250" s="110"/>
      <c r="P250" s="111"/>
    </row>
    <row r="251" spans="3:16" s="7" customFormat="1" ht="14.1" customHeight="1">
      <c r="C251" s="77"/>
      <c r="D251" s="78"/>
      <c r="E251" s="78"/>
      <c r="F251" s="78"/>
      <c r="G251" s="78"/>
      <c r="H251" s="78"/>
      <c r="I251" s="68"/>
      <c r="J251" s="68"/>
      <c r="K251" s="68"/>
      <c r="L251" s="68"/>
      <c r="M251" s="68"/>
      <c r="N251" s="69"/>
      <c r="O251" s="110"/>
      <c r="P251" s="111"/>
    </row>
    <row r="252" spans="3:16" s="7" customFormat="1" ht="14.1" customHeight="1">
      <c r="C252" s="77"/>
      <c r="D252" s="78"/>
      <c r="E252" s="78"/>
      <c r="F252" s="78"/>
      <c r="G252" s="78"/>
      <c r="H252" s="78"/>
      <c r="I252" s="68"/>
      <c r="J252" s="68"/>
      <c r="K252" s="68"/>
      <c r="L252" s="68"/>
      <c r="M252" s="68"/>
      <c r="N252" s="69"/>
      <c r="O252" s="110"/>
      <c r="P252" s="111"/>
    </row>
    <row r="253" spans="3:16" s="7" customFormat="1" ht="14.1" customHeight="1">
      <c r="C253" s="77"/>
      <c r="D253" s="78"/>
      <c r="E253" s="78"/>
      <c r="F253" s="78"/>
      <c r="G253" s="78"/>
      <c r="H253" s="78"/>
      <c r="I253" s="68"/>
      <c r="J253" s="68"/>
      <c r="K253" s="68"/>
      <c r="L253" s="68"/>
      <c r="M253" s="68"/>
      <c r="N253" s="69"/>
      <c r="O253" s="110"/>
      <c r="P253" s="111"/>
    </row>
    <row r="254" spans="3:16" s="7" customFormat="1" ht="14.1" customHeight="1">
      <c r="C254" s="77"/>
      <c r="D254" s="78"/>
      <c r="E254" s="78"/>
      <c r="F254" s="78"/>
      <c r="G254" s="78"/>
      <c r="H254" s="78"/>
      <c r="I254" s="68"/>
      <c r="J254" s="68"/>
      <c r="K254" s="68"/>
      <c r="L254" s="68"/>
      <c r="M254" s="68"/>
      <c r="N254" s="69"/>
      <c r="O254" s="110"/>
      <c r="P254" s="111"/>
    </row>
    <row r="255" spans="3:16" s="7" customFormat="1" ht="14.1" customHeight="1">
      <c r="C255" s="77"/>
      <c r="D255" s="78"/>
      <c r="E255" s="78"/>
      <c r="F255" s="78"/>
      <c r="G255" s="78"/>
      <c r="H255" s="78"/>
      <c r="I255" s="68"/>
      <c r="J255" s="68"/>
      <c r="K255" s="68"/>
      <c r="L255" s="68"/>
      <c r="M255" s="68"/>
      <c r="N255" s="69"/>
      <c r="O255" s="110"/>
      <c r="P255" s="111"/>
    </row>
    <row r="256" spans="3:16" s="7" customFormat="1" ht="14.1" customHeight="1">
      <c r="C256" s="77"/>
      <c r="D256" s="78"/>
      <c r="E256" s="78"/>
      <c r="F256" s="78"/>
      <c r="G256" s="78"/>
      <c r="H256" s="78"/>
      <c r="I256" s="68"/>
      <c r="J256" s="68"/>
      <c r="K256" s="68"/>
      <c r="L256" s="68"/>
      <c r="M256" s="68"/>
      <c r="N256" s="69"/>
      <c r="O256" s="110"/>
      <c r="P256" s="111"/>
    </row>
    <row r="257" spans="3:16" s="7" customFormat="1" ht="14.1" customHeight="1">
      <c r="C257" s="77"/>
      <c r="D257" s="78"/>
      <c r="E257" s="78"/>
      <c r="F257" s="78"/>
      <c r="G257" s="78"/>
      <c r="H257" s="78"/>
      <c r="I257" s="68"/>
      <c r="J257" s="68"/>
      <c r="K257" s="68"/>
      <c r="L257" s="68"/>
      <c r="M257" s="68"/>
      <c r="N257" s="69"/>
      <c r="O257" s="110"/>
      <c r="P257" s="111"/>
    </row>
    <row r="258" spans="3:16" s="7" customFormat="1" ht="14.1" customHeight="1">
      <c r="C258" s="77"/>
      <c r="D258" s="78"/>
      <c r="E258" s="78"/>
      <c r="F258" s="78"/>
      <c r="G258" s="78"/>
      <c r="H258" s="78"/>
      <c r="I258" s="68"/>
      <c r="J258" s="68"/>
      <c r="K258" s="68"/>
      <c r="L258" s="68"/>
      <c r="M258" s="68"/>
      <c r="N258" s="69"/>
      <c r="O258" s="110"/>
      <c r="P258" s="111"/>
    </row>
    <row r="259" spans="3:16" s="7" customFormat="1" ht="14.1" customHeight="1">
      <c r="C259" s="70"/>
      <c r="D259" s="70"/>
      <c r="E259" s="70"/>
      <c r="F259" s="70"/>
      <c r="G259" s="70"/>
      <c r="H259" s="70"/>
      <c r="I259" s="68"/>
      <c r="J259" s="68"/>
      <c r="K259" s="68"/>
      <c r="L259" s="68"/>
      <c r="M259" s="68"/>
      <c r="N259" s="69"/>
      <c r="O259" s="110"/>
      <c r="P259" s="111"/>
    </row>
    <row r="260" spans="3:16" s="7" customFormat="1" ht="14.1" customHeight="1">
      <c r="C260" s="70"/>
      <c r="D260" s="70"/>
      <c r="E260" s="70"/>
      <c r="F260" s="70"/>
      <c r="G260" s="70"/>
      <c r="H260" s="70"/>
      <c r="I260" s="68"/>
      <c r="J260" s="68"/>
      <c r="K260" s="68"/>
      <c r="L260" s="68"/>
      <c r="M260" s="68"/>
      <c r="N260" s="69"/>
      <c r="O260" s="110"/>
      <c r="P260" s="111"/>
    </row>
    <row r="261" spans="3:16" s="7" customFormat="1" ht="14.1" customHeight="1">
      <c r="C261" s="70"/>
      <c r="D261" s="70"/>
      <c r="E261" s="70"/>
      <c r="F261" s="70"/>
      <c r="G261" s="70"/>
      <c r="H261" s="70"/>
      <c r="I261" s="68"/>
      <c r="J261" s="68"/>
      <c r="K261" s="68"/>
      <c r="L261" s="68"/>
      <c r="M261" s="68"/>
      <c r="N261" s="69"/>
      <c r="O261" s="110"/>
      <c r="P261" s="111"/>
    </row>
    <row r="262" spans="3:16" s="7" customFormat="1" ht="14.1" customHeight="1">
      <c r="C262" s="77"/>
      <c r="D262" s="78"/>
      <c r="E262" s="78"/>
      <c r="F262" s="78"/>
      <c r="G262" s="78"/>
      <c r="H262" s="78"/>
      <c r="I262" s="68"/>
      <c r="J262" s="68"/>
      <c r="K262" s="68"/>
      <c r="L262" s="68"/>
      <c r="M262" s="68"/>
      <c r="N262" s="69"/>
      <c r="O262" s="110"/>
      <c r="P262" s="111"/>
    </row>
    <row r="263" spans="3:16" s="7" customFormat="1" ht="19.5" customHeight="1">
      <c r="C263" s="70"/>
      <c r="D263" s="70"/>
      <c r="E263" s="70"/>
      <c r="F263" s="70"/>
      <c r="G263" s="70"/>
      <c r="H263" s="70"/>
      <c r="I263" s="68"/>
      <c r="J263" s="68"/>
      <c r="K263" s="68"/>
      <c r="L263" s="68"/>
      <c r="M263" s="68"/>
      <c r="N263" s="69"/>
      <c r="O263" s="110"/>
      <c r="P263" s="111"/>
    </row>
    <row r="264" spans="3:16" s="4" customFormat="1">
      <c r="C264" s="70"/>
      <c r="D264" s="70"/>
      <c r="E264" s="70"/>
      <c r="F264" s="70"/>
      <c r="G264" s="70"/>
      <c r="H264" s="70"/>
      <c r="I264" s="68"/>
      <c r="J264" s="68"/>
      <c r="K264" s="68"/>
      <c r="L264" s="68"/>
      <c r="M264" s="68"/>
      <c r="N264" s="69"/>
      <c r="O264" s="110"/>
      <c r="P264" s="111"/>
    </row>
    <row r="265" spans="3:16">
      <c r="C265" s="70"/>
      <c r="D265" s="70"/>
      <c r="E265" s="70"/>
      <c r="F265" s="70"/>
      <c r="G265" s="70"/>
      <c r="H265" s="70"/>
    </row>
    <row r="266" spans="3:16">
      <c r="C266" s="70"/>
      <c r="D266" s="70"/>
      <c r="E266" s="70"/>
      <c r="F266" s="70"/>
      <c r="G266" s="70"/>
      <c r="H266" s="70"/>
    </row>
    <row r="267" spans="3:16" ht="33.75" customHeight="1">
      <c r="C267" s="70"/>
      <c r="D267" s="70"/>
      <c r="E267" s="70"/>
      <c r="F267" s="70"/>
      <c r="G267" s="70"/>
      <c r="H267" s="70"/>
    </row>
    <row r="268" spans="3:16">
      <c r="C268" s="70"/>
      <c r="D268" s="70"/>
      <c r="E268" s="70"/>
      <c r="F268" s="70"/>
      <c r="G268" s="70"/>
      <c r="H268" s="70"/>
    </row>
    <row r="270" spans="3:16">
      <c r="C270" s="70"/>
      <c r="D270" s="70"/>
      <c r="E270" s="70"/>
      <c r="F270" s="70"/>
      <c r="G270" s="70"/>
      <c r="H270" s="70"/>
    </row>
    <row r="272" spans="3:16">
      <c r="C272" s="70"/>
      <c r="D272" s="70"/>
      <c r="E272" s="70"/>
      <c r="F272" s="70"/>
      <c r="G272" s="70"/>
      <c r="H272" s="70"/>
    </row>
    <row r="281" ht="13.5" customHeight="1"/>
    <row r="289" spans="3:8">
      <c r="C289" s="70"/>
      <c r="D289" s="70"/>
      <c r="E289" s="70"/>
      <c r="F289" s="70"/>
      <c r="G289" s="70"/>
      <c r="H289" s="70"/>
    </row>
    <row r="290" spans="3:8">
      <c r="C290" s="70"/>
      <c r="D290" s="70"/>
      <c r="E290" s="70"/>
      <c r="F290" s="70"/>
      <c r="G290" s="70"/>
      <c r="H290" s="70"/>
    </row>
    <row r="291" spans="3:8">
      <c r="C291" s="70"/>
      <c r="D291" s="70"/>
      <c r="E291" s="70"/>
      <c r="F291" s="70"/>
      <c r="G291" s="70"/>
      <c r="H291" s="70"/>
    </row>
    <row r="292" spans="3:8">
      <c r="C292" s="70"/>
      <c r="D292" s="70"/>
      <c r="E292" s="70"/>
      <c r="F292" s="70"/>
      <c r="G292" s="70"/>
      <c r="H292" s="70"/>
    </row>
    <row r="293" spans="3:8">
      <c r="C293" s="70"/>
      <c r="D293" s="70"/>
      <c r="E293" s="70"/>
      <c r="F293" s="70"/>
      <c r="G293" s="70"/>
      <c r="H293" s="70"/>
    </row>
    <row r="294" spans="3:8">
      <c r="C294" s="70"/>
      <c r="D294" s="70"/>
      <c r="E294" s="70"/>
      <c r="F294" s="70"/>
      <c r="G294" s="70"/>
      <c r="H294" s="70"/>
    </row>
    <row r="295" spans="3:8">
      <c r="C295" s="70"/>
      <c r="D295" s="70"/>
      <c r="E295" s="70"/>
      <c r="F295" s="70"/>
      <c r="G295" s="70"/>
      <c r="H295" s="70"/>
    </row>
    <row r="296" spans="3:8">
      <c r="C296" s="70"/>
      <c r="D296" s="70"/>
      <c r="E296" s="70"/>
      <c r="F296" s="70"/>
      <c r="G296" s="70"/>
      <c r="H296" s="70"/>
    </row>
    <row r="297" spans="3:8">
      <c r="C297" s="70"/>
      <c r="D297" s="70"/>
      <c r="E297" s="70"/>
      <c r="F297" s="70"/>
      <c r="G297" s="70"/>
      <c r="H297" s="70"/>
    </row>
    <row r="298" spans="3:8" ht="62.25" customHeight="1">
      <c r="C298" s="70"/>
      <c r="D298" s="70"/>
      <c r="E298" s="70"/>
      <c r="F298" s="70"/>
      <c r="G298" s="70"/>
      <c r="H298" s="70"/>
    </row>
    <row r="299" spans="3:8" hidden="1">
      <c r="C299" s="70"/>
      <c r="D299" s="70"/>
      <c r="E299" s="70"/>
      <c r="F299" s="70"/>
      <c r="G299" s="70"/>
      <c r="H299" s="70"/>
    </row>
    <row r="300" spans="3:8" ht="29.25" customHeight="1">
      <c r="C300" s="70"/>
      <c r="D300" s="70"/>
      <c r="E300" s="70"/>
      <c r="F300" s="70"/>
      <c r="G300" s="70"/>
      <c r="H300" s="70"/>
    </row>
    <row r="301" spans="3:8" ht="19.5" customHeight="1">
      <c r="C301" s="70"/>
      <c r="D301" s="70"/>
      <c r="E301" s="70"/>
      <c r="F301" s="70"/>
      <c r="G301" s="70"/>
      <c r="H301" s="70"/>
    </row>
    <row r="302" spans="3:8" ht="23.25" customHeight="1">
      <c r="C302" s="70"/>
      <c r="D302" s="70"/>
      <c r="E302" s="70"/>
      <c r="F302" s="70"/>
      <c r="G302" s="70"/>
      <c r="H302" s="70"/>
    </row>
    <row r="303" spans="3:8" ht="22.5" customHeight="1">
      <c r="C303" s="70"/>
      <c r="D303" s="70"/>
      <c r="E303" s="70"/>
      <c r="F303" s="70"/>
      <c r="G303" s="70"/>
      <c r="H303" s="70"/>
    </row>
    <row r="304" spans="3:8">
      <c r="C304" s="70"/>
      <c r="D304" s="70"/>
      <c r="E304" s="70"/>
      <c r="F304" s="70"/>
      <c r="G304" s="70"/>
      <c r="H304" s="70"/>
    </row>
    <row r="305" spans="3:16" ht="20.25" customHeight="1">
      <c r="C305" s="70"/>
      <c r="D305" s="70"/>
      <c r="E305" s="70"/>
      <c r="F305" s="70"/>
      <c r="G305" s="70"/>
      <c r="H305" s="70"/>
    </row>
    <row r="306" spans="3:16">
      <c r="C306" s="70"/>
      <c r="D306" s="70"/>
      <c r="E306" s="70"/>
      <c r="F306" s="70"/>
      <c r="G306" s="70"/>
      <c r="H306" s="70"/>
    </row>
    <row r="307" spans="3:16" ht="25.5" customHeight="1">
      <c r="C307" s="70"/>
      <c r="D307" s="70"/>
      <c r="E307" s="70"/>
      <c r="F307" s="70"/>
      <c r="G307" s="70"/>
      <c r="H307" s="70"/>
    </row>
    <row r="308" spans="3:16" s="3" customFormat="1" ht="25.5" customHeight="1">
      <c r="C308" s="70"/>
      <c r="D308" s="70"/>
      <c r="E308" s="70"/>
      <c r="F308" s="70"/>
      <c r="G308" s="70"/>
      <c r="H308" s="70"/>
      <c r="I308" s="68"/>
      <c r="J308" s="68"/>
      <c r="K308" s="68"/>
      <c r="L308" s="68"/>
      <c r="M308" s="68"/>
      <c r="N308" s="69"/>
      <c r="O308" s="110"/>
      <c r="P308" s="111"/>
    </row>
    <row r="309" spans="3:16" s="1" customFormat="1" ht="23.25" customHeight="1">
      <c r="C309" s="70"/>
      <c r="D309" s="70"/>
      <c r="E309" s="70"/>
      <c r="F309" s="70"/>
      <c r="G309" s="70"/>
      <c r="H309" s="70"/>
      <c r="I309" s="68"/>
      <c r="J309" s="68"/>
      <c r="K309" s="68"/>
      <c r="L309" s="68"/>
      <c r="M309" s="68"/>
      <c r="N309" s="69"/>
      <c r="O309" s="110"/>
      <c r="P309" s="111"/>
    </row>
    <row r="310" spans="3:16" s="2" customFormat="1" ht="21.75" customHeight="1">
      <c r="C310" s="70"/>
      <c r="D310" s="70"/>
      <c r="E310" s="70"/>
      <c r="F310" s="70"/>
      <c r="G310" s="70"/>
      <c r="H310" s="70"/>
      <c r="I310" s="68"/>
      <c r="J310" s="68"/>
      <c r="K310" s="68"/>
      <c r="L310" s="68"/>
      <c r="M310" s="68"/>
      <c r="N310" s="69"/>
      <c r="O310" s="110"/>
      <c r="P310" s="111"/>
    </row>
    <row r="311" spans="3:16" ht="25.5" customHeight="1">
      <c r="C311" s="70"/>
      <c r="D311" s="70"/>
      <c r="E311" s="70"/>
      <c r="F311" s="70"/>
      <c r="G311" s="70"/>
      <c r="H311" s="70"/>
    </row>
    <row r="312" spans="3:16" ht="25.5" customHeight="1">
      <c r="C312" s="70"/>
      <c r="D312" s="70"/>
      <c r="E312" s="70"/>
      <c r="F312" s="70"/>
      <c r="G312" s="70"/>
      <c r="H312" s="70"/>
    </row>
    <row r="313" spans="3:16" ht="25.5" customHeight="1">
      <c r="C313" s="70"/>
      <c r="D313" s="70"/>
      <c r="E313" s="70"/>
      <c r="F313" s="70"/>
      <c r="G313" s="70"/>
      <c r="H313" s="70"/>
    </row>
    <row r="314" spans="3:16" ht="25.5" customHeight="1">
      <c r="C314" s="70"/>
      <c r="D314" s="70"/>
      <c r="E314" s="70"/>
      <c r="F314" s="70"/>
      <c r="G314" s="70"/>
      <c r="H314" s="70"/>
    </row>
    <row r="315" spans="3:16" ht="25.5" customHeight="1">
      <c r="C315" s="70"/>
      <c r="D315" s="70"/>
      <c r="E315" s="70"/>
      <c r="F315" s="70"/>
      <c r="G315" s="70"/>
      <c r="H315" s="70"/>
    </row>
    <row r="316" spans="3:16" ht="25.5" customHeight="1">
      <c r="C316" s="70"/>
      <c r="D316" s="70"/>
      <c r="E316" s="70"/>
      <c r="F316" s="70"/>
      <c r="G316" s="70"/>
      <c r="H316" s="70"/>
    </row>
    <row r="317" spans="3:16" ht="25.5" customHeight="1">
      <c r="C317" s="70"/>
      <c r="D317" s="70"/>
      <c r="E317" s="70"/>
      <c r="F317" s="70"/>
      <c r="G317" s="70"/>
      <c r="H317" s="70"/>
    </row>
    <row r="318" spans="3:16" ht="25.5" customHeight="1">
      <c r="C318" s="70"/>
      <c r="D318" s="70"/>
      <c r="E318" s="70"/>
      <c r="F318" s="70"/>
      <c r="G318" s="70"/>
      <c r="H318" s="70"/>
    </row>
    <row r="319" spans="3:16" ht="25.5" customHeight="1">
      <c r="C319" s="70"/>
      <c r="D319" s="70"/>
      <c r="E319" s="70"/>
      <c r="F319" s="70"/>
      <c r="G319" s="70"/>
      <c r="H319" s="70"/>
    </row>
    <row r="320" spans="3:16" ht="25.5" customHeight="1">
      <c r="C320" s="70"/>
      <c r="D320" s="70"/>
      <c r="E320" s="70"/>
      <c r="F320" s="70"/>
      <c r="G320" s="70"/>
      <c r="H320" s="70"/>
    </row>
    <row r="321" spans="3:8" ht="25.5" customHeight="1">
      <c r="C321" s="70"/>
      <c r="D321" s="70"/>
      <c r="E321" s="70"/>
      <c r="F321" s="70"/>
      <c r="G321" s="70"/>
      <c r="H321" s="70"/>
    </row>
    <row r="322" spans="3:8" ht="21" customHeight="1">
      <c r="C322" s="70"/>
      <c r="D322" s="70"/>
      <c r="E322" s="70"/>
      <c r="F322" s="70"/>
      <c r="G322" s="70"/>
      <c r="H322" s="70"/>
    </row>
    <row r="323" spans="3:8" ht="25.5" customHeight="1">
      <c r="C323" s="70"/>
      <c r="D323" s="70"/>
      <c r="E323" s="70"/>
      <c r="F323" s="70"/>
      <c r="G323" s="70"/>
      <c r="H323" s="70"/>
    </row>
    <row r="324" spans="3:8" ht="25.5" customHeight="1">
      <c r="C324" s="70"/>
      <c r="D324" s="70"/>
      <c r="E324" s="70"/>
      <c r="F324" s="70"/>
      <c r="G324" s="70"/>
      <c r="H324" s="70"/>
    </row>
    <row r="325" spans="3:8" ht="25.5" customHeight="1">
      <c r="C325" s="70"/>
      <c r="D325" s="70"/>
      <c r="E325" s="70"/>
      <c r="F325" s="70"/>
      <c r="G325" s="70"/>
      <c r="H325" s="70"/>
    </row>
    <row r="326" spans="3:8" ht="25.5" customHeight="1">
      <c r="C326" s="70"/>
      <c r="D326" s="70"/>
      <c r="E326" s="70"/>
      <c r="F326" s="70"/>
      <c r="G326" s="70"/>
      <c r="H326" s="70"/>
    </row>
    <row r="327" spans="3:8" ht="33" customHeight="1">
      <c r="C327" s="70"/>
      <c r="D327" s="70"/>
      <c r="E327" s="70"/>
      <c r="F327" s="70"/>
      <c r="G327" s="70"/>
      <c r="H327" s="70"/>
    </row>
    <row r="328" spans="3:8" ht="25.5" customHeight="1">
      <c r="C328" s="70"/>
      <c r="D328" s="70"/>
      <c r="E328" s="70"/>
      <c r="F328" s="70"/>
      <c r="G328" s="70"/>
      <c r="H328" s="70"/>
    </row>
    <row r="329" spans="3:8" ht="25.5" customHeight="1">
      <c r="C329" s="70"/>
      <c r="D329" s="70"/>
      <c r="E329" s="70"/>
      <c r="F329" s="70"/>
      <c r="G329" s="70"/>
      <c r="H329" s="70"/>
    </row>
    <row r="330" spans="3:8" ht="25.5" customHeight="1">
      <c r="C330" s="70"/>
      <c r="D330" s="70"/>
      <c r="E330" s="70"/>
      <c r="F330" s="70"/>
      <c r="G330" s="70"/>
      <c r="H330" s="70"/>
    </row>
    <row r="331" spans="3:8" ht="19.5" customHeight="1">
      <c r="C331" s="70"/>
      <c r="D331" s="70"/>
      <c r="E331" s="70"/>
      <c r="F331" s="70"/>
      <c r="G331" s="70"/>
      <c r="H331" s="70"/>
    </row>
    <row r="332" spans="3:8" ht="14.25" customHeight="1">
      <c r="C332" s="70"/>
      <c r="D332" s="70"/>
      <c r="E332" s="70"/>
      <c r="F332" s="70"/>
      <c r="G332" s="70"/>
      <c r="H332" s="70"/>
    </row>
    <row r="333" spans="3:8" ht="14.25" customHeight="1">
      <c r="C333" s="70"/>
      <c r="D333" s="70"/>
      <c r="E333" s="70"/>
      <c r="F333" s="70"/>
      <c r="G333" s="70"/>
      <c r="H333" s="70"/>
    </row>
    <row r="334" spans="3:8" ht="14.25" customHeight="1">
      <c r="C334" s="70"/>
      <c r="D334" s="70"/>
      <c r="E334" s="70"/>
      <c r="F334" s="70"/>
      <c r="G334" s="70"/>
      <c r="H334" s="70"/>
    </row>
    <row r="335" spans="3:8" ht="14.25" customHeight="1">
      <c r="C335" s="70"/>
      <c r="D335" s="70"/>
      <c r="E335" s="70"/>
      <c r="F335" s="70"/>
      <c r="G335" s="70"/>
      <c r="H335" s="70"/>
    </row>
    <row r="336" spans="3:8" ht="14.25" customHeight="1">
      <c r="C336" s="70"/>
      <c r="D336" s="70"/>
      <c r="E336" s="70"/>
      <c r="F336" s="70"/>
      <c r="G336" s="70"/>
      <c r="H336" s="70"/>
    </row>
    <row r="337" spans="3:8" ht="14.25" customHeight="1">
      <c r="C337" s="70"/>
      <c r="D337" s="70"/>
      <c r="E337" s="70"/>
      <c r="F337" s="70"/>
      <c r="G337" s="70"/>
      <c r="H337" s="70"/>
    </row>
    <row r="338" spans="3:8" ht="14.25" customHeight="1">
      <c r="C338" s="70"/>
      <c r="D338" s="70"/>
      <c r="E338" s="70"/>
      <c r="F338" s="70"/>
      <c r="G338" s="70"/>
      <c r="H338" s="70"/>
    </row>
    <row r="339" spans="3:8" ht="14.25" customHeight="1">
      <c r="C339" s="70"/>
      <c r="D339" s="70"/>
      <c r="E339" s="70"/>
      <c r="F339" s="70"/>
      <c r="G339" s="70"/>
      <c r="H339" s="70"/>
    </row>
    <row r="340" spans="3:8" ht="14.25" customHeight="1">
      <c r="C340" s="70"/>
      <c r="D340" s="70"/>
      <c r="E340" s="70"/>
      <c r="F340" s="70"/>
      <c r="G340" s="70"/>
      <c r="H340" s="70"/>
    </row>
    <row r="341" spans="3:8" ht="14.25" customHeight="1">
      <c r="C341" s="70"/>
      <c r="D341" s="70"/>
      <c r="E341" s="70"/>
      <c r="F341" s="70"/>
      <c r="G341" s="70"/>
      <c r="H341" s="70"/>
    </row>
    <row r="342" spans="3:8" ht="14.25" customHeight="1">
      <c r="C342" s="70"/>
      <c r="D342" s="70"/>
      <c r="E342" s="70"/>
      <c r="F342" s="70"/>
      <c r="G342" s="70"/>
      <c r="H342" s="70"/>
    </row>
    <row r="343" spans="3:8" ht="14.25" customHeight="1">
      <c r="C343" s="70"/>
      <c r="D343" s="70"/>
      <c r="E343" s="70"/>
      <c r="F343" s="70"/>
      <c r="G343" s="70"/>
      <c r="H343" s="70"/>
    </row>
    <row r="344" spans="3:8" ht="14.25" customHeight="1">
      <c r="C344" s="70"/>
      <c r="D344" s="70"/>
      <c r="E344" s="70"/>
      <c r="F344" s="70"/>
      <c r="G344" s="70"/>
      <c r="H344" s="70"/>
    </row>
    <row r="345" spans="3:8" ht="14.25" customHeight="1">
      <c r="C345" s="70"/>
      <c r="D345" s="70"/>
      <c r="E345" s="70"/>
      <c r="F345" s="70"/>
      <c r="G345" s="70"/>
      <c r="H345" s="70"/>
    </row>
    <row r="346" spans="3:8" ht="14.25" customHeight="1">
      <c r="C346" s="70"/>
      <c r="D346" s="70"/>
      <c r="E346" s="70"/>
      <c r="F346" s="70"/>
      <c r="G346" s="70"/>
      <c r="H346" s="70"/>
    </row>
    <row r="347" spans="3:8" ht="14.25" customHeight="1">
      <c r="C347" s="70"/>
      <c r="D347" s="70"/>
      <c r="E347" s="70"/>
      <c r="F347" s="70"/>
      <c r="G347" s="70"/>
      <c r="H347" s="70"/>
    </row>
    <row r="348" spans="3:8" ht="14.25" customHeight="1">
      <c r="C348" s="70"/>
      <c r="D348" s="70"/>
      <c r="E348" s="70"/>
      <c r="F348" s="70"/>
      <c r="G348" s="70"/>
      <c r="H348" s="70"/>
    </row>
    <row r="349" spans="3:8" ht="14.25" customHeight="1">
      <c r="C349" s="70"/>
      <c r="D349" s="70"/>
      <c r="E349" s="70"/>
      <c r="F349" s="70"/>
      <c r="G349" s="70"/>
      <c r="H349" s="70"/>
    </row>
    <row r="350" spans="3:8" ht="14.25" customHeight="1">
      <c r="C350" s="70"/>
      <c r="D350" s="70"/>
      <c r="E350" s="70"/>
      <c r="F350" s="70"/>
      <c r="G350" s="70"/>
      <c r="H350" s="70"/>
    </row>
    <row r="351" spans="3:8" ht="14.25" customHeight="1">
      <c r="C351" s="70"/>
      <c r="D351" s="70"/>
      <c r="E351" s="70"/>
      <c r="F351" s="70"/>
      <c r="G351" s="70"/>
      <c r="H351" s="70"/>
    </row>
    <row r="352" spans="3:8" ht="14.25" customHeight="1">
      <c r="C352" s="70"/>
      <c r="D352" s="70"/>
      <c r="E352" s="70"/>
      <c r="F352" s="70"/>
      <c r="G352" s="70"/>
      <c r="H352" s="70"/>
    </row>
    <row r="353" spans="3:8" ht="14.25" customHeight="1">
      <c r="C353" s="70"/>
      <c r="D353" s="70"/>
      <c r="E353" s="70"/>
      <c r="F353" s="70"/>
      <c r="G353" s="70"/>
      <c r="H353" s="70"/>
    </row>
    <row r="354" spans="3:8" ht="14.25" customHeight="1">
      <c r="C354" s="70"/>
      <c r="D354" s="70"/>
      <c r="E354" s="70"/>
      <c r="F354" s="70"/>
      <c r="G354" s="70"/>
      <c r="H354" s="70"/>
    </row>
    <row r="355" spans="3:8" ht="14.25" customHeight="1">
      <c r="C355" s="70"/>
      <c r="D355" s="70"/>
      <c r="E355" s="70"/>
      <c r="F355" s="70"/>
      <c r="G355" s="70"/>
      <c r="H355" s="70"/>
    </row>
    <row r="356" spans="3:8" ht="14.25" customHeight="1">
      <c r="C356" s="70"/>
      <c r="D356" s="70"/>
      <c r="E356" s="70"/>
      <c r="F356" s="70"/>
      <c r="G356" s="70"/>
      <c r="H356" s="70"/>
    </row>
    <row r="357" spans="3:8" ht="14.25" customHeight="1">
      <c r="C357" s="70"/>
      <c r="D357" s="70"/>
      <c r="E357" s="70"/>
      <c r="F357" s="70"/>
      <c r="G357" s="70"/>
      <c r="H357" s="70"/>
    </row>
    <row r="358" spans="3:8" ht="14.25" customHeight="1">
      <c r="C358" s="70"/>
      <c r="D358" s="70"/>
      <c r="E358" s="70"/>
      <c r="F358" s="70"/>
      <c r="G358" s="70"/>
      <c r="H358" s="70"/>
    </row>
    <row r="359" spans="3:8" ht="14.25" customHeight="1">
      <c r="C359" s="70"/>
      <c r="D359" s="70"/>
      <c r="E359" s="70"/>
      <c r="F359" s="70"/>
      <c r="G359" s="70"/>
      <c r="H359" s="70"/>
    </row>
    <row r="360" spans="3:8" ht="14.25" customHeight="1">
      <c r="C360" s="70"/>
      <c r="D360" s="70"/>
      <c r="E360" s="70"/>
      <c r="F360" s="70"/>
      <c r="G360" s="70"/>
      <c r="H360" s="70"/>
    </row>
    <row r="361" spans="3:8" ht="14.25" customHeight="1">
      <c r="C361" s="70"/>
      <c r="D361" s="70"/>
      <c r="E361" s="70"/>
      <c r="F361" s="70"/>
      <c r="G361" s="70"/>
      <c r="H361" s="70"/>
    </row>
    <row r="362" spans="3:8" ht="14.25" customHeight="1">
      <c r="C362" s="70"/>
      <c r="D362" s="70"/>
      <c r="E362" s="70"/>
      <c r="F362" s="70"/>
      <c r="G362" s="70"/>
      <c r="H362" s="70"/>
    </row>
    <row r="363" spans="3:8" ht="14.25" customHeight="1">
      <c r="C363" s="70"/>
      <c r="D363" s="70"/>
      <c r="E363" s="70"/>
      <c r="F363" s="70"/>
      <c r="G363" s="70"/>
      <c r="H363" s="70"/>
    </row>
    <row r="364" spans="3:8" ht="14.25" customHeight="1">
      <c r="C364" s="70"/>
      <c r="D364" s="70"/>
      <c r="E364" s="70"/>
      <c r="F364" s="70"/>
      <c r="G364" s="70"/>
      <c r="H364" s="70"/>
    </row>
    <row r="365" spans="3:8" ht="14.25" customHeight="1">
      <c r="C365" s="70"/>
      <c r="D365" s="70"/>
      <c r="E365" s="70"/>
      <c r="F365" s="70"/>
      <c r="G365" s="70"/>
      <c r="H365" s="70"/>
    </row>
    <row r="366" spans="3:8" ht="14.25" customHeight="1">
      <c r="C366" s="70"/>
      <c r="D366" s="70"/>
      <c r="E366" s="70"/>
      <c r="F366" s="70"/>
      <c r="G366" s="70"/>
      <c r="H366" s="70"/>
    </row>
    <row r="367" spans="3:8" ht="14.25" customHeight="1">
      <c r="C367" s="70"/>
      <c r="D367" s="70"/>
      <c r="E367" s="70"/>
      <c r="F367" s="70"/>
      <c r="G367" s="70"/>
      <c r="H367" s="70"/>
    </row>
    <row r="368" spans="3:8" ht="14.25" customHeight="1">
      <c r="C368" s="70"/>
      <c r="D368" s="70"/>
      <c r="E368" s="70"/>
      <c r="F368" s="70"/>
      <c r="G368" s="70"/>
      <c r="H368" s="70"/>
    </row>
    <row r="369" spans="3:8" ht="14.25" customHeight="1">
      <c r="C369" s="70"/>
      <c r="D369" s="70"/>
      <c r="E369" s="70"/>
      <c r="F369" s="70"/>
      <c r="G369" s="70"/>
      <c r="H369" s="70"/>
    </row>
    <row r="370" spans="3:8" ht="14.25" customHeight="1">
      <c r="C370" s="70"/>
      <c r="D370" s="70"/>
      <c r="E370" s="70"/>
      <c r="F370" s="70"/>
      <c r="G370" s="70"/>
      <c r="H370" s="70"/>
    </row>
    <row r="371" spans="3:8" ht="14.25" customHeight="1">
      <c r="C371" s="70"/>
      <c r="D371" s="70"/>
      <c r="E371" s="70"/>
      <c r="F371" s="70"/>
      <c r="G371" s="70"/>
      <c r="H371" s="70"/>
    </row>
    <row r="372" spans="3:8" ht="14.25" customHeight="1">
      <c r="C372" s="70"/>
      <c r="D372" s="70"/>
      <c r="E372" s="70"/>
      <c r="F372" s="70"/>
      <c r="G372" s="70"/>
      <c r="H372" s="70"/>
    </row>
    <row r="373" spans="3:8" ht="14.25" customHeight="1">
      <c r="C373" s="70"/>
      <c r="D373" s="70"/>
      <c r="E373" s="70"/>
      <c r="F373" s="70"/>
      <c r="G373" s="70"/>
      <c r="H373" s="70"/>
    </row>
    <row r="374" spans="3:8" ht="14.25" customHeight="1">
      <c r="C374" s="70"/>
      <c r="D374" s="70"/>
      <c r="E374" s="70"/>
      <c r="F374" s="70"/>
      <c r="G374" s="70"/>
      <c r="H374" s="70"/>
    </row>
    <row r="375" spans="3:8" ht="14.25" customHeight="1">
      <c r="C375" s="70"/>
      <c r="D375" s="70"/>
      <c r="E375" s="70"/>
      <c r="F375" s="70"/>
      <c r="G375" s="70"/>
      <c r="H375" s="70"/>
    </row>
    <row r="376" spans="3:8" ht="14.25" customHeight="1">
      <c r="C376" s="70"/>
      <c r="D376" s="70"/>
      <c r="E376" s="70"/>
      <c r="F376" s="70"/>
      <c r="G376" s="70"/>
      <c r="H376" s="70"/>
    </row>
    <row r="377" spans="3:8" ht="14.25" customHeight="1">
      <c r="C377" s="70"/>
      <c r="D377" s="70"/>
      <c r="E377" s="70"/>
      <c r="F377" s="70"/>
      <c r="G377" s="70"/>
      <c r="H377" s="70"/>
    </row>
    <row r="378" spans="3:8" ht="14.25" customHeight="1">
      <c r="C378" s="70"/>
      <c r="D378" s="70"/>
      <c r="E378" s="70"/>
      <c r="F378" s="70"/>
      <c r="G378" s="70"/>
      <c r="H378" s="70"/>
    </row>
    <row r="379" spans="3:8" ht="14.25" customHeight="1">
      <c r="C379" s="70"/>
      <c r="D379" s="70"/>
      <c r="E379" s="70"/>
      <c r="F379" s="70"/>
      <c r="G379" s="70"/>
      <c r="H379" s="70"/>
    </row>
    <row r="380" spans="3:8" ht="14.25" customHeight="1">
      <c r="C380" s="70"/>
      <c r="D380" s="70"/>
      <c r="E380" s="70"/>
      <c r="F380" s="70"/>
      <c r="G380" s="70"/>
      <c r="H380" s="70"/>
    </row>
    <row r="381" spans="3:8" ht="14.25" customHeight="1">
      <c r="C381" s="70"/>
      <c r="D381" s="70"/>
      <c r="E381" s="70"/>
      <c r="F381" s="70"/>
      <c r="G381" s="70"/>
      <c r="H381" s="70"/>
    </row>
    <row r="382" spans="3:8" ht="14.25" customHeight="1">
      <c r="C382" s="70"/>
      <c r="D382" s="70"/>
      <c r="E382" s="70"/>
      <c r="F382" s="70"/>
      <c r="G382" s="70"/>
      <c r="H382" s="70"/>
    </row>
    <row r="383" spans="3:8" ht="14.25" customHeight="1">
      <c r="C383" s="70"/>
      <c r="D383" s="70"/>
      <c r="E383" s="70"/>
      <c r="F383" s="70"/>
      <c r="G383" s="70"/>
      <c r="H383" s="70"/>
    </row>
    <row r="384" spans="3:8" ht="14.25" customHeight="1">
      <c r="C384" s="70"/>
      <c r="D384" s="70"/>
      <c r="E384" s="70"/>
      <c r="F384" s="70"/>
      <c r="G384" s="70"/>
      <c r="H384" s="70"/>
    </row>
    <row r="385" spans="3:8" ht="14.25" customHeight="1">
      <c r="C385" s="70"/>
      <c r="D385" s="70"/>
      <c r="E385" s="70"/>
      <c r="F385" s="70"/>
      <c r="G385" s="70"/>
      <c r="H385" s="70"/>
    </row>
    <row r="386" spans="3:8" ht="14.25" customHeight="1">
      <c r="C386" s="70"/>
      <c r="D386" s="70"/>
      <c r="E386" s="70"/>
      <c r="F386" s="70"/>
      <c r="G386" s="70"/>
      <c r="H386" s="70"/>
    </row>
    <row r="387" spans="3:8" ht="14.25" customHeight="1">
      <c r="C387" s="70"/>
      <c r="D387" s="70"/>
      <c r="E387" s="70"/>
      <c r="F387" s="70"/>
      <c r="G387" s="70"/>
      <c r="H387" s="70"/>
    </row>
    <row r="388" spans="3:8" ht="14.25" customHeight="1">
      <c r="C388" s="70"/>
      <c r="D388" s="70"/>
      <c r="E388" s="70"/>
      <c r="F388" s="70"/>
      <c r="G388" s="70"/>
      <c r="H388" s="70"/>
    </row>
    <row r="389" spans="3:8" ht="14.25" customHeight="1">
      <c r="C389" s="70"/>
      <c r="D389" s="70"/>
      <c r="E389" s="70"/>
      <c r="F389" s="70"/>
      <c r="G389" s="70"/>
      <c r="H389" s="70"/>
    </row>
    <row r="390" spans="3:8" ht="14.25" customHeight="1">
      <c r="C390" s="70"/>
      <c r="D390" s="70"/>
      <c r="E390" s="70"/>
      <c r="F390" s="70"/>
      <c r="G390" s="70"/>
      <c r="H390" s="70"/>
    </row>
    <row r="391" spans="3:8" ht="14.25" customHeight="1">
      <c r="C391" s="70"/>
      <c r="D391" s="70"/>
      <c r="E391" s="70"/>
      <c r="F391" s="70"/>
      <c r="G391" s="70"/>
      <c r="H391" s="70"/>
    </row>
    <row r="392" spans="3:8" ht="14.25" customHeight="1">
      <c r="C392" s="70"/>
      <c r="D392" s="70"/>
      <c r="E392" s="70"/>
      <c r="F392" s="70"/>
      <c r="G392" s="70"/>
      <c r="H392" s="70"/>
    </row>
    <row r="393" spans="3:8" ht="14.25" customHeight="1">
      <c r="C393" s="70"/>
      <c r="D393" s="70"/>
      <c r="E393" s="70"/>
      <c r="F393" s="70"/>
      <c r="G393" s="70"/>
      <c r="H393" s="70"/>
    </row>
    <row r="394" spans="3:8" ht="14.25" customHeight="1">
      <c r="C394" s="70"/>
      <c r="D394" s="70"/>
      <c r="E394" s="70"/>
      <c r="F394" s="70"/>
      <c r="G394" s="70"/>
      <c r="H394" s="70"/>
    </row>
    <row r="395" spans="3:8" ht="14.25" customHeight="1">
      <c r="C395" s="70"/>
      <c r="D395" s="70"/>
      <c r="E395" s="70"/>
      <c r="F395" s="70"/>
      <c r="G395" s="70"/>
      <c r="H395" s="70"/>
    </row>
    <row r="396" spans="3:8" ht="14.25" customHeight="1">
      <c r="C396" s="70"/>
      <c r="D396" s="70"/>
      <c r="E396" s="70"/>
      <c r="F396" s="70"/>
      <c r="G396" s="70"/>
      <c r="H396" s="70"/>
    </row>
    <row r="397" spans="3:8" ht="14.25" customHeight="1">
      <c r="C397" s="70"/>
      <c r="D397" s="70"/>
      <c r="E397" s="70"/>
      <c r="F397" s="70"/>
      <c r="G397" s="70"/>
      <c r="H397" s="70"/>
    </row>
    <row r="398" spans="3:8" ht="14.25" customHeight="1">
      <c r="C398" s="70"/>
      <c r="D398" s="70"/>
      <c r="E398" s="70"/>
      <c r="F398" s="70"/>
      <c r="G398" s="70"/>
      <c r="H398" s="70"/>
    </row>
    <row r="399" spans="3:8" ht="14.25" customHeight="1">
      <c r="C399" s="70"/>
      <c r="D399" s="70"/>
      <c r="E399" s="70"/>
      <c r="F399" s="70"/>
      <c r="G399" s="70"/>
      <c r="H399" s="70"/>
    </row>
    <row r="400" spans="3:8" ht="14.25" customHeight="1">
      <c r="C400" s="70"/>
      <c r="D400" s="70"/>
      <c r="E400" s="70"/>
      <c r="F400" s="70"/>
      <c r="G400" s="70"/>
      <c r="H400" s="70"/>
    </row>
    <row r="401" spans="3:8" ht="14.25" customHeight="1">
      <c r="C401" s="70"/>
      <c r="D401" s="70"/>
      <c r="E401" s="70"/>
      <c r="F401" s="70"/>
      <c r="G401" s="70"/>
      <c r="H401" s="70"/>
    </row>
    <row r="402" spans="3:8" ht="14.25" customHeight="1">
      <c r="C402" s="70"/>
      <c r="D402" s="70"/>
      <c r="E402" s="70"/>
      <c r="F402" s="70"/>
      <c r="G402" s="70"/>
      <c r="H402" s="70"/>
    </row>
    <row r="403" spans="3:8" ht="14.25" customHeight="1">
      <c r="C403" s="70"/>
      <c r="D403" s="70"/>
      <c r="E403" s="70"/>
      <c r="F403" s="70"/>
      <c r="G403" s="70"/>
      <c r="H403" s="70"/>
    </row>
    <row r="404" spans="3:8" ht="14.25" customHeight="1">
      <c r="C404" s="70"/>
      <c r="D404" s="70"/>
      <c r="E404" s="70"/>
      <c r="F404" s="70"/>
      <c r="G404" s="70"/>
      <c r="H404" s="70"/>
    </row>
    <row r="405" spans="3:8" ht="14.25" customHeight="1">
      <c r="C405" s="70"/>
      <c r="D405" s="70"/>
      <c r="E405" s="70"/>
      <c r="F405" s="70"/>
      <c r="G405" s="70"/>
      <c r="H405" s="70"/>
    </row>
    <row r="406" spans="3:8" ht="14.25" customHeight="1">
      <c r="C406" s="70"/>
      <c r="D406" s="70"/>
      <c r="E406" s="70"/>
      <c r="F406" s="70"/>
      <c r="G406" s="70"/>
      <c r="H406" s="70"/>
    </row>
    <row r="407" spans="3:8" ht="14.25" customHeight="1">
      <c r="C407" s="70"/>
      <c r="D407" s="70"/>
      <c r="E407" s="70"/>
      <c r="F407" s="70"/>
      <c r="G407" s="70"/>
      <c r="H407" s="70"/>
    </row>
    <row r="408" spans="3:8" ht="14.25" customHeight="1">
      <c r="C408" s="70"/>
      <c r="D408" s="70"/>
      <c r="E408" s="70"/>
      <c r="F408" s="70"/>
      <c r="G408" s="70"/>
      <c r="H408" s="70"/>
    </row>
    <row r="409" spans="3:8" ht="14.25" customHeight="1">
      <c r="C409" s="70"/>
      <c r="D409" s="70"/>
      <c r="E409" s="70"/>
      <c r="F409" s="70"/>
      <c r="G409" s="70"/>
      <c r="H409" s="70"/>
    </row>
    <row r="410" spans="3:8" ht="14.25" customHeight="1">
      <c r="C410" s="70"/>
      <c r="D410" s="70"/>
      <c r="E410" s="70"/>
      <c r="F410" s="70"/>
      <c r="G410" s="70"/>
      <c r="H410" s="70"/>
    </row>
    <row r="411" spans="3:8" ht="14.25" customHeight="1">
      <c r="C411" s="70"/>
      <c r="D411" s="70"/>
      <c r="E411" s="70"/>
      <c r="F411" s="70"/>
      <c r="G411" s="70"/>
      <c r="H411" s="70"/>
    </row>
    <row r="412" spans="3:8" ht="14.25" customHeight="1">
      <c r="C412" s="70"/>
      <c r="D412" s="70"/>
      <c r="E412" s="70"/>
      <c r="F412" s="70"/>
      <c r="G412" s="70"/>
      <c r="H412" s="70"/>
    </row>
    <row r="413" spans="3:8" ht="14.25" customHeight="1">
      <c r="C413" s="70"/>
      <c r="D413" s="70"/>
      <c r="E413" s="70"/>
      <c r="F413" s="70"/>
      <c r="G413" s="70"/>
      <c r="H413" s="70"/>
    </row>
    <row r="414" spans="3:8" ht="14.25" customHeight="1">
      <c r="C414" s="70"/>
      <c r="D414" s="70"/>
      <c r="E414" s="70"/>
      <c r="F414" s="70"/>
      <c r="G414" s="70"/>
      <c r="H414" s="70"/>
    </row>
    <row r="415" spans="3:8" ht="14.25" customHeight="1">
      <c r="C415" s="70"/>
      <c r="D415" s="70"/>
      <c r="E415" s="70"/>
      <c r="F415" s="70"/>
      <c r="G415" s="70"/>
      <c r="H415" s="70"/>
    </row>
    <row r="416" spans="3:8" ht="14.25" customHeight="1">
      <c r="C416" s="70"/>
      <c r="D416" s="70"/>
      <c r="E416" s="70"/>
      <c r="F416" s="70"/>
      <c r="G416" s="70"/>
      <c r="H416" s="70"/>
    </row>
    <row r="417" spans="3:8" ht="14.25" customHeight="1">
      <c r="C417" s="70"/>
      <c r="D417" s="70"/>
      <c r="E417" s="70"/>
      <c r="F417" s="70"/>
      <c r="G417" s="70"/>
      <c r="H417" s="70"/>
    </row>
    <row r="418" spans="3:8" ht="14.25" customHeight="1">
      <c r="C418" s="70"/>
      <c r="D418" s="70"/>
      <c r="E418" s="70"/>
      <c r="F418" s="70"/>
      <c r="G418" s="70"/>
      <c r="H418" s="70"/>
    </row>
    <row r="419" spans="3:8" ht="14.25" customHeight="1">
      <c r="C419" s="70"/>
      <c r="D419" s="70"/>
      <c r="E419" s="70"/>
      <c r="F419" s="70"/>
      <c r="G419" s="70"/>
      <c r="H419" s="70"/>
    </row>
    <row r="420" spans="3:8" ht="14.25" customHeight="1">
      <c r="C420" s="70"/>
      <c r="D420" s="70"/>
      <c r="E420" s="70"/>
      <c r="F420" s="70"/>
      <c r="G420" s="70"/>
      <c r="H420" s="70"/>
    </row>
    <row r="421" spans="3:8" ht="14.25" customHeight="1">
      <c r="C421" s="70"/>
      <c r="D421" s="70"/>
      <c r="E421" s="70"/>
      <c r="F421" s="70"/>
      <c r="G421" s="70"/>
      <c r="H421" s="70"/>
    </row>
    <row r="422" spans="3:8" ht="14.25" customHeight="1">
      <c r="C422" s="70"/>
      <c r="D422" s="70"/>
      <c r="E422" s="70"/>
      <c r="F422" s="70"/>
      <c r="G422" s="70"/>
      <c r="H422" s="70"/>
    </row>
    <row r="423" spans="3:8" ht="14.25" customHeight="1">
      <c r="C423" s="70"/>
      <c r="D423" s="70"/>
      <c r="E423" s="70"/>
      <c r="F423" s="70"/>
      <c r="G423" s="70"/>
      <c r="H423" s="70"/>
    </row>
    <row r="424" spans="3:8" ht="14.25" customHeight="1">
      <c r="C424" s="70"/>
      <c r="D424" s="70"/>
      <c r="E424" s="70"/>
      <c r="F424" s="70"/>
      <c r="G424" s="70"/>
      <c r="H424" s="70"/>
    </row>
    <row r="425" spans="3:8" ht="14.25" customHeight="1">
      <c r="C425" s="70"/>
      <c r="D425" s="70"/>
      <c r="E425" s="70"/>
      <c r="F425" s="70"/>
      <c r="G425" s="70"/>
      <c r="H425" s="70"/>
    </row>
    <row r="426" spans="3:8" ht="14.25" customHeight="1">
      <c r="C426" s="70"/>
      <c r="D426" s="70"/>
      <c r="E426" s="70"/>
      <c r="F426" s="70"/>
      <c r="G426" s="70"/>
      <c r="H426" s="70"/>
    </row>
    <row r="427" spans="3:8" ht="14.25" customHeight="1"/>
    <row r="428" spans="3:8" ht="14.25" customHeight="1"/>
    <row r="429" spans="3:8" ht="14.25" customHeight="1"/>
    <row r="430" spans="3:8" ht="14.25" customHeight="1"/>
    <row r="431" spans="3:8" ht="14.25" customHeight="1"/>
    <row r="432" spans="3:8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</sheetData>
  <mergeCells count="10">
    <mergeCell ref="C4:O4"/>
    <mergeCell ref="C57:P57"/>
    <mergeCell ref="C65:P65"/>
    <mergeCell ref="C6:P6"/>
    <mergeCell ref="C1:P1"/>
    <mergeCell ref="C2:P2"/>
    <mergeCell ref="C3:P3"/>
    <mergeCell ref="C72:P72"/>
    <mergeCell ref="C77:P77"/>
    <mergeCell ref="C153:P153"/>
  </mergeCells>
  <phoneticPr fontId="2" type="noConversion"/>
  <pageMargins left="0.74803149606299213" right="0.19685039370078741" top="0.39370078740157483" bottom="0" header="0.15748031496062992" footer="0"/>
  <pageSetup paperSize="9" scale="87" orientation="portrait" horizontalDpi="120" verticalDpi="144" r:id="rId1"/>
  <headerFooter alignWithMargins="0">
    <oddHeader>Страница &amp;P&amp;Rпрайс.xls</oddHeader>
  </headerFooter>
  <rowBreaks count="3" manualBreakCount="3">
    <brk id="50" max="16383" man="1"/>
    <brk id="76" max="16383" man="1"/>
    <brk id="14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opLeftCell="C1" workbookViewId="0">
      <selection activeCell="C1" sqref="A1:IV230"/>
    </sheetView>
  </sheetViews>
  <sheetFormatPr defaultRowHeight="12.75"/>
  <cols>
    <col min="1" max="2" width="9.33203125" hidden="1" customWidth="1"/>
    <col min="3" max="3" width="4.1640625" customWidth="1"/>
    <col min="4" max="4" width="0.1640625" hidden="1" customWidth="1"/>
    <col min="5" max="6" width="9.33203125" hidden="1" customWidth="1"/>
    <col min="7" max="7" width="0.1640625" hidden="1" customWidth="1"/>
    <col min="8" max="8" width="9.33203125" hidden="1" customWidth="1"/>
    <col min="9" max="9" width="38.83203125" customWidth="1"/>
    <col min="10" max="10" width="15.83203125" customWidth="1"/>
    <col min="11" max="11" width="13.6640625" customWidth="1"/>
    <col min="12" max="12" width="12" customWidth="1"/>
    <col min="13" max="13" width="0.1640625" customWidth="1"/>
    <col min="14" max="14" width="18.33203125" customWidth="1"/>
    <col min="15" max="15" width="12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O84"/>
  <sheetViews>
    <sheetView topLeftCell="A10" zoomScale="98" zoomScaleNormal="100" zoomScaleSheetLayoutView="98" workbookViewId="0">
      <selection activeCell="I22" sqref="I22"/>
    </sheetView>
  </sheetViews>
  <sheetFormatPr defaultRowHeight="12.75"/>
  <cols>
    <col min="1" max="1" width="5.1640625" customWidth="1"/>
    <col min="2" max="2" width="0.1640625" hidden="1" customWidth="1"/>
    <col min="3" max="6" width="9.33203125" hidden="1" customWidth="1"/>
    <col min="7" max="7" width="28.83203125" customWidth="1"/>
    <col min="8" max="8" width="12.33203125" customWidth="1"/>
    <col min="9" max="9" width="17" customWidth="1"/>
    <col min="10" max="10" width="18.1640625" customWidth="1"/>
    <col min="11" max="11" width="0.1640625" hidden="1" customWidth="1"/>
    <col min="12" max="12" width="20.33203125" hidden="1" customWidth="1"/>
    <col min="13" max="13" width="9.33203125" hidden="1" customWidth="1"/>
    <col min="14" max="14" width="22" customWidth="1"/>
  </cols>
  <sheetData>
    <row r="4" spans="1:15" s="5" customFormat="1" ht="21" customHeight="1">
      <c r="C4" s="46" t="s">
        <v>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5" customFormat="1" ht="15" customHeight="1">
      <c r="C5" s="49" t="s">
        <v>112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7" customFormat="1" ht="12.75" customHeight="1">
      <c r="C6" s="48" t="s">
        <v>238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7" customFormat="1" ht="12.75" customHeight="1">
      <c r="C7" s="48" t="s">
        <v>99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7" customFormat="1" ht="12.75" customHeight="1">
      <c r="C8" s="47" t="s">
        <v>121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7" customFormat="1" ht="11.25" customHeight="1">
      <c r="C9" s="47" t="s">
        <v>108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11"/>
    </row>
    <row r="13" spans="1:15" ht="15.75">
      <c r="N13" s="6" t="s">
        <v>569</v>
      </c>
    </row>
    <row r="14" spans="1:15" ht="13.5" customHeight="1" thickBot="1">
      <c r="A14" s="50" t="s">
        <v>398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20"/>
    </row>
    <row r="15" spans="1:15" ht="35.450000000000003" customHeight="1" thickTop="1" thickBot="1">
      <c r="A15" s="43" t="s">
        <v>0</v>
      </c>
      <c r="B15" s="27"/>
      <c r="C15" s="27"/>
      <c r="D15" s="27"/>
      <c r="E15" s="27"/>
      <c r="F15" s="27"/>
      <c r="G15" s="44" t="s">
        <v>1</v>
      </c>
      <c r="H15" s="44" t="s">
        <v>2</v>
      </c>
      <c r="I15" s="44" t="s">
        <v>3</v>
      </c>
      <c r="J15" s="44" t="s">
        <v>8</v>
      </c>
      <c r="K15" s="44" t="s">
        <v>7</v>
      </c>
      <c r="L15" s="44" t="s">
        <v>148</v>
      </c>
      <c r="M15" s="45" t="s">
        <v>107</v>
      </c>
      <c r="N15" s="44" t="s">
        <v>172</v>
      </c>
    </row>
    <row r="16" spans="1:15" ht="15" customHeight="1" thickTop="1" thickBot="1">
      <c r="A16" s="28">
        <v>1</v>
      </c>
      <c r="B16" s="29"/>
      <c r="C16" s="30"/>
      <c r="D16" s="30"/>
      <c r="E16" s="30"/>
      <c r="F16" s="30"/>
      <c r="G16" s="31" t="s">
        <v>32</v>
      </c>
      <c r="H16" s="28" t="s">
        <v>139</v>
      </c>
      <c r="I16" s="28" t="s">
        <v>140</v>
      </c>
      <c r="J16" s="28" t="s">
        <v>23</v>
      </c>
      <c r="K16" s="28"/>
      <c r="L16" s="32">
        <v>160000</v>
      </c>
      <c r="M16" s="21"/>
      <c r="N16" s="22">
        <f>L16/10000</f>
        <v>16</v>
      </c>
    </row>
    <row r="17" spans="1:14" ht="15" customHeight="1" thickTop="1" thickBot="1">
      <c r="A17" s="28">
        <v>2</v>
      </c>
      <c r="B17" s="29"/>
      <c r="C17" s="30"/>
      <c r="D17" s="30"/>
      <c r="E17" s="30"/>
      <c r="F17" s="30"/>
      <c r="G17" s="31" t="s">
        <v>32</v>
      </c>
      <c r="H17" s="33" t="s">
        <v>110</v>
      </c>
      <c r="I17" s="28" t="s">
        <v>561</v>
      </c>
      <c r="J17" s="28" t="s">
        <v>23</v>
      </c>
      <c r="K17" s="28"/>
      <c r="L17" s="32">
        <v>177000</v>
      </c>
      <c r="M17" s="21"/>
      <c r="N17" s="22">
        <v>23</v>
      </c>
    </row>
    <row r="18" spans="1:14" ht="15" customHeight="1" thickTop="1" thickBot="1">
      <c r="A18" s="28">
        <v>3</v>
      </c>
      <c r="B18" s="29"/>
      <c r="C18" s="30"/>
      <c r="D18" s="30"/>
      <c r="E18" s="30"/>
      <c r="F18" s="30"/>
      <c r="G18" s="31" t="s">
        <v>32</v>
      </c>
      <c r="H18" s="33" t="s">
        <v>404</v>
      </c>
      <c r="I18" s="28" t="s">
        <v>560</v>
      </c>
      <c r="J18" s="28"/>
      <c r="K18" s="28"/>
      <c r="L18" s="32"/>
      <c r="M18" s="21"/>
      <c r="N18" s="22">
        <v>27.5</v>
      </c>
    </row>
    <row r="19" spans="1:14" ht="15" customHeight="1" thickTop="1" thickBot="1">
      <c r="A19" s="28">
        <v>4</v>
      </c>
      <c r="B19" s="29"/>
      <c r="C19" s="30"/>
      <c r="D19" s="30"/>
      <c r="E19" s="30"/>
      <c r="F19" s="30"/>
      <c r="G19" s="31" t="s">
        <v>32</v>
      </c>
      <c r="H19" s="33" t="s">
        <v>141</v>
      </c>
      <c r="I19" s="28" t="s">
        <v>350</v>
      </c>
      <c r="J19" s="28" t="s">
        <v>288</v>
      </c>
      <c r="K19" s="28"/>
      <c r="L19" s="32">
        <v>160000</v>
      </c>
      <c r="M19" s="21"/>
      <c r="N19" s="22">
        <v>20</v>
      </c>
    </row>
    <row r="20" spans="1:14" ht="15" customHeight="1" thickTop="1" thickBot="1">
      <c r="A20" s="28">
        <v>5</v>
      </c>
      <c r="B20" s="29"/>
      <c r="C20" s="30"/>
      <c r="D20" s="30"/>
      <c r="E20" s="30"/>
      <c r="F20" s="30"/>
      <c r="G20" s="31" t="s">
        <v>563</v>
      </c>
      <c r="H20" s="33" t="s">
        <v>111</v>
      </c>
      <c r="I20" s="28" t="s">
        <v>562</v>
      </c>
      <c r="J20" s="28" t="s">
        <v>23</v>
      </c>
      <c r="K20" s="28"/>
      <c r="L20" s="32">
        <v>180000</v>
      </c>
      <c r="M20" s="21">
        <v>18</v>
      </c>
      <c r="N20" s="22">
        <v>20</v>
      </c>
    </row>
    <row r="21" spans="1:14" ht="15" customHeight="1" thickTop="1" thickBot="1">
      <c r="A21" s="28">
        <v>6</v>
      </c>
      <c r="B21" s="29"/>
      <c r="C21" s="30"/>
      <c r="D21" s="30"/>
      <c r="E21" s="30"/>
      <c r="F21" s="30"/>
      <c r="G21" s="31" t="s">
        <v>564</v>
      </c>
      <c r="H21" s="33" t="s">
        <v>111</v>
      </c>
      <c r="I21" s="28" t="s">
        <v>565</v>
      </c>
      <c r="J21" s="28"/>
      <c r="K21" s="28"/>
      <c r="L21" s="32"/>
      <c r="M21" s="21"/>
      <c r="N21" s="22">
        <v>23</v>
      </c>
    </row>
    <row r="22" spans="1:14" ht="15" customHeight="1" thickTop="1" thickBot="1">
      <c r="A22" s="28">
        <v>7</v>
      </c>
      <c r="B22" s="29"/>
      <c r="C22" s="30"/>
      <c r="D22" s="30"/>
      <c r="E22" s="30"/>
      <c r="F22" s="30"/>
      <c r="G22" s="31" t="s">
        <v>32</v>
      </c>
      <c r="H22" s="28" t="s">
        <v>132</v>
      </c>
      <c r="I22" s="28" t="s">
        <v>133</v>
      </c>
      <c r="J22" s="28" t="s">
        <v>288</v>
      </c>
      <c r="K22" s="28"/>
      <c r="L22" s="32">
        <v>125000</v>
      </c>
      <c r="M22" s="21"/>
      <c r="N22" s="22">
        <f>L22/10000</f>
        <v>12.5</v>
      </c>
    </row>
    <row r="23" spans="1:14" ht="15" customHeight="1" thickTop="1" thickBot="1">
      <c r="A23" s="28">
        <v>8</v>
      </c>
      <c r="B23" s="29"/>
      <c r="C23" s="30"/>
      <c r="D23" s="30"/>
      <c r="E23" s="30"/>
      <c r="F23" s="30"/>
      <c r="G23" s="31" t="s">
        <v>32</v>
      </c>
      <c r="H23" s="28" t="s">
        <v>242</v>
      </c>
      <c r="I23" s="28" t="s">
        <v>336</v>
      </c>
      <c r="J23" s="28" t="s">
        <v>288</v>
      </c>
      <c r="K23" s="28"/>
      <c r="L23" s="32"/>
      <c r="M23" s="21"/>
      <c r="N23" s="22">
        <v>18.329999999999998</v>
      </c>
    </row>
    <row r="24" spans="1:14" ht="15" customHeight="1" thickTop="1" thickBot="1">
      <c r="A24" s="28">
        <v>9</v>
      </c>
      <c r="B24" s="29"/>
      <c r="C24" s="30"/>
      <c r="D24" s="30"/>
      <c r="E24" s="30"/>
      <c r="F24" s="30"/>
      <c r="G24" s="31" t="s">
        <v>32</v>
      </c>
      <c r="H24" s="28" t="s">
        <v>299</v>
      </c>
      <c r="I24" s="28" t="s">
        <v>300</v>
      </c>
      <c r="J24" s="34" t="s">
        <v>23</v>
      </c>
      <c r="K24" s="28"/>
      <c r="L24" s="32"/>
      <c r="M24" s="21"/>
      <c r="N24" s="22">
        <v>15.5</v>
      </c>
    </row>
    <row r="25" spans="1:14" ht="15" customHeight="1" thickTop="1" thickBot="1">
      <c r="A25" s="28">
        <v>10</v>
      </c>
      <c r="B25" s="29"/>
      <c r="C25" s="30"/>
      <c r="D25" s="30"/>
      <c r="E25" s="30"/>
      <c r="F25" s="30"/>
      <c r="G25" s="31" t="s">
        <v>32</v>
      </c>
      <c r="H25" s="28" t="s">
        <v>316</v>
      </c>
      <c r="I25" s="28" t="s">
        <v>457</v>
      </c>
      <c r="J25" s="34"/>
      <c r="K25" s="28"/>
      <c r="L25" s="32"/>
      <c r="M25" s="21"/>
      <c r="N25" s="22">
        <v>19.5</v>
      </c>
    </row>
    <row r="26" spans="1:14" ht="15" customHeight="1" thickTop="1" thickBot="1">
      <c r="A26" s="28">
        <v>11</v>
      </c>
      <c r="B26" s="35"/>
      <c r="C26" s="36"/>
      <c r="D26" s="36"/>
      <c r="E26" s="36"/>
      <c r="F26" s="36"/>
      <c r="G26" s="37" t="s">
        <v>63</v>
      </c>
      <c r="H26" s="38" t="s">
        <v>119</v>
      </c>
      <c r="I26" s="34" t="s">
        <v>559</v>
      </c>
      <c r="J26" s="34" t="s">
        <v>23</v>
      </c>
      <c r="K26" s="34"/>
      <c r="L26" s="39">
        <v>370000</v>
      </c>
      <c r="M26" s="23"/>
      <c r="N26" s="24">
        <v>44</v>
      </c>
    </row>
    <row r="27" spans="1:14" ht="15" customHeight="1" thickTop="1" thickBot="1">
      <c r="A27" s="28">
        <v>12</v>
      </c>
      <c r="B27" s="35"/>
      <c r="C27" s="36"/>
      <c r="D27" s="36"/>
      <c r="E27" s="36"/>
      <c r="F27" s="36"/>
      <c r="G27" s="37" t="s">
        <v>181</v>
      </c>
      <c r="H27" s="38" t="s">
        <v>182</v>
      </c>
      <c r="I27" s="34" t="s">
        <v>183</v>
      </c>
      <c r="J27" s="28" t="s">
        <v>23</v>
      </c>
      <c r="K27" s="34"/>
      <c r="L27" s="39"/>
      <c r="M27" s="23"/>
      <c r="N27" s="24">
        <v>52.08</v>
      </c>
    </row>
    <row r="28" spans="1:14" ht="15" customHeight="1" thickTop="1" thickBot="1">
      <c r="A28" s="28">
        <v>13</v>
      </c>
      <c r="B28" s="35"/>
      <c r="C28" s="36"/>
      <c r="D28" s="36"/>
      <c r="E28" s="36"/>
      <c r="F28" s="36"/>
      <c r="G28" s="37" t="s">
        <v>322</v>
      </c>
      <c r="H28" s="38" t="s">
        <v>323</v>
      </c>
      <c r="I28" s="34" t="s">
        <v>324</v>
      </c>
      <c r="J28" s="28"/>
      <c r="K28" s="34"/>
      <c r="L28" s="39"/>
      <c r="M28" s="23"/>
      <c r="N28" s="24">
        <v>42</v>
      </c>
    </row>
    <row r="29" spans="1:14" ht="15" customHeight="1" thickTop="1" thickBot="1">
      <c r="A29" s="28">
        <v>14</v>
      </c>
      <c r="B29" s="35"/>
      <c r="C29" s="36"/>
      <c r="D29" s="36"/>
      <c r="E29" s="36"/>
      <c r="F29" s="36"/>
      <c r="G29" s="37" t="s">
        <v>322</v>
      </c>
      <c r="H29" s="38" t="s">
        <v>327</v>
      </c>
      <c r="I29" s="34" t="s">
        <v>518</v>
      </c>
      <c r="J29" s="28"/>
      <c r="K29" s="34"/>
      <c r="L29" s="39"/>
      <c r="M29" s="23"/>
      <c r="N29" s="24">
        <v>50</v>
      </c>
    </row>
    <row r="30" spans="1:14" ht="15" customHeight="1" thickTop="1" thickBot="1">
      <c r="A30" s="28">
        <v>15</v>
      </c>
      <c r="B30" s="35"/>
      <c r="C30" s="36"/>
      <c r="D30" s="36"/>
      <c r="E30" s="36"/>
      <c r="F30" s="36"/>
      <c r="G30" s="37" t="s">
        <v>244</v>
      </c>
      <c r="H30" s="38" t="s">
        <v>281</v>
      </c>
      <c r="I30" s="34" t="s">
        <v>425</v>
      </c>
      <c r="J30" s="28" t="s">
        <v>23</v>
      </c>
      <c r="K30" s="34"/>
      <c r="L30" s="39"/>
      <c r="M30" s="23"/>
      <c r="N30" s="24">
        <v>45</v>
      </c>
    </row>
    <row r="31" spans="1:14" ht="15" customHeight="1" thickTop="1" thickBot="1">
      <c r="A31" s="28">
        <v>16</v>
      </c>
      <c r="B31" s="35"/>
      <c r="C31" s="36"/>
      <c r="D31" s="36"/>
      <c r="E31" s="36"/>
      <c r="F31" s="36"/>
      <c r="G31" s="37" t="s">
        <v>244</v>
      </c>
      <c r="H31" s="38" t="s">
        <v>557</v>
      </c>
      <c r="I31" s="34" t="s">
        <v>558</v>
      </c>
      <c r="J31" s="28"/>
      <c r="K31" s="34"/>
      <c r="L31" s="39"/>
      <c r="M31" s="23"/>
      <c r="N31" s="24">
        <v>24.5</v>
      </c>
    </row>
    <row r="32" spans="1:14" ht="15" customHeight="1" thickTop="1" thickBot="1">
      <c r="A32" s="28">
        <v>17</v>
      </c>
      <c r="B32" s="35"/>
      <c r="C32" s="36"/>
      <c r="D32" s="36"/>
      <c r="E32" s="36"/>
      <c r="F32" s="36"/>
      <c r="G32" s="37" t="s">
        <v>244</v>
      </c>
      <c r="H32" s="38" t="s">
        <v>245</v>
      </c>
      <c r="I32" s="34" t="s">
        <v>352</v>
      </c>
      <c r="J32" s="28" t="s">
        <v>23</v>
      </c>
      <c r="K32" s="34"/>
      <c r="L32" s="39"/>
      <c r="M32" s="23"/>
      <c r="N32" s="24">
        <v>39</v>
      </c>
    </row>
    <row r="33" spans="1:14" ht="15" customHeight="1" thickTop="1" thickBot="1">
      <c r="A33" s="28">
        <v>18</v>
      </c>
      <c r="B33" s="35"/>
      <c r="C33" s="36"/>
      <c r="D33" s="36"/>
      <c r="E33" s="36"/>
      <c r="F33" s="36"/>
      <c r="G33" s="37" t="s">
        <v>357</v>
      </c>
      <c r="H33" s="38" t="s">
        <v>355</v>
      </c>
      <c r="I33" s="34" t="s">
        <v>356</v>
      </c>
      <c r="J33" s="28"/>
      <c r="K33" s="34"/>
      <c r="L33" s="39"/>
      <c r="M33" s="23"/>
      <c r="N33" s="24">
        <v>30.28</v>
      </c>
    </row>
    <row r="34" spans="1:14" ht="15" customHeight="1" thickTop="1" thickBot="1">
      <c r="A34" s="28">
        <v>19</v>
      </c>
      <c r="B34" s="35"/>
      <c r="C34" s="36"/>
      <c r="D34" s="36"/>
      <c r="E34" s="36"/>
      <c r="F34" s="36"/>
      <c r="G34" s="31" t="s">
        <v>6</v>
      </c>
      <c r="H34" s="38" t="s">
        <v>328</v>
      </c>
      <c r="I34" s="34" t="s">
        <v>519</v>
      </c>
      <c r="J34" s="28"/>
      <c r="K34" s="34"/>
      <c r="L34" s="39"/>
      <c r="M34" s="23"/>
      <c r="N34" s="24">
        <v>36.5</v>
      </c>
    </row>
    <row r="35" spans="1:14" ht="15" customHeight="1" thickTop="1" thickBot="1">
      <c r="A35" s="28">
        <v>20</v>
      </c>
      <c r="B35" s="29"/>
      <c r="C35" s="30"/>
      <c r="D35" s="30"/>
      <c r="E35" s="30"/>
      <c r="F35" s="30"/>
      <c r="G35" s="31" t="s">
        <v>6</v>
      </c>
      <c r="H35" s="33" t="s">
        <v>145</v>
      </c>
      <c r="I35" s="28" t="s">
        <v>554</v>
      </c>
      <c r="J35" s="28" t="s">
        <v>23</v>
      </c>
      <c r="K35" s="28"/>
      <c r="L35" s="32">
        <v>288000</v>
      </c>
      <c r="M35" s="25"/>
      <c r="N35" s="22">
        <v>40</v>
      </c>
    </row>
    <row r="36" spans="1:14" ht="15" customHeight="1" thickTop="1" thickBot="1">
      <c r="A36" s="28">
        <v>21</v>
      </c>
      <c r="B36" s="29"/>
      <c r="C36" s="30"/>
      <c r="D36" s="30"/>
      <c r="E36" s="30"/>
      <c r="F36" s="30"/>
      <c r="G36" s="31" t="s">
        <v>6</v>
      </c>
      <c r="H36" s="33" t="s">
        <v>171</v>
      </c>
      <c r="I36" s="28" t="s">
        <v>313</v>
      </c>
      <c r="J36" s="28" t="s">
        <v>23</v>
      </c>
      <c r="K36" s="28"/>
      <c r="L36" s="32">
        <v>450000</v>
      </c>
      <c r="M36" s="25"/>
      <c r="N36" s="22">
        <v>49</v>
      </c>
    </row>
    <row r="37" spans="1:14" ht="15" customHeight="1" thickTop="1" thickBot="1">
      <c r="A37" s="28">
        <v>22</v>
      </c>
      <c r="B37" s="29"/>
      <c r="C37" s="30"/>
      <c r="D37" s="30"/>
      <c r="E37" s="30"/>
      <c r="F37" s="30"/>
      <c r="G37" s="31" t="s">
        <v>6</v>
      </c>
      <c r="H37" s="33" t="s">
        <v>161</v>
      </c>
      <c r="I37" s="28" t="s">
        <v>162</v>
      </c>
      <c r="J37" s="28" t="s">
        <v>23</v>
      </c>
      <c r="K37" s="28"/>
      <c r="L37" s="32">
        <v>390000</v>
      </c>
      <c r="M37" s="25"/>
      <c r="N37" s="22">
        <f>L37/10000</f>
        <v>39</v>
      </c>
    </row>
    <row r="38" spans="1:14" ht="15" customHeight="1" thickTop="1" thickBot="1">
      <c r="A38" s="28">
        <v>23</v>
      </c>
      <c r="B38" s="29"/>
      <c r="C38" s="30"/>
      <c r="D38" s="30"/>
      <c r="E38" s="30"/>
      <c r="F38" s="30"/>
      <c r="G38" s="31" t="s">
        <v>267</v>
      </c>
      <c r="H38" s="33" t="s">
        <v>268</v>
      </c>
      <c r="I38" s="28" t="s">
        <v>269</v>
      </c>
      <c r="J38" s="28" t="s">
        <v>23</v>
      </c>
      <c r="K38" s="28"/>
      <c r="L38" s="32"/>
      <c r="M38" s="25"/>
      <c r="N38" s="22">
        <v>123</v>
      </c>
    </row>
    <row r="39" spans="1:14" ht="15" customHeight="1" thickTop="1" thickBot="1">
      <c r="A39" s="28">
        <v>24</v>
      </c>
      <c r="B39" s="29"/>
      <c r="C39" s="30"/>
      <c r="D39" s="30"/>
      <c r="E39" s="30"/>
      <c r="F39" s="30"/>
      <c r="G39" s="31" t="s">
        <v>6</v>
      </c>
      <c r="H39" s="33" t="s">
        <v>337</v>
      </c>
      <c r="I39" s="28" t="s">
        <v>338</v>
      </c>
      <c r="J39" s="28"/>
      <c r="K39" s="28"/>
      <c r="L39" s="32"/>
      <c r="M39" s="25"/>
      <c r="N39" s="22">
        <v>56</v>
      </c>
    </row>
    <row r="40" spans="1:14" ht="15" customHeight="1" thickTop="1" thickBot="1">
      <c r="A40" s="28">
        <v>25</v>
      </c>
      <c r="B40" s="29"/>
      <c r="C40" s="30"/>
      <c r="D40" s="30"/>
      <c r="E40" s="30"/>
      <c r="F40" s="30"/>
      <c r="G40" s="31" t="s">
        <v>267</v>
      </c>
      <c r="H40" s="33" t="s">
        <v>270</v>
      </c>
      <c r="I40" s="28" t="s">
        <v>271</v>
      </c>
      <c r="J40" s="28" t="s">
        <v>23</v>
      </c>
      <c r="K40" s="28"/>
      <c r="L40" s="32"/>
      <c r="M40" s="25"/>
      <c r="N40" s="22">
        <v>123</v>
      </c>
    </row>
    <row r="41" spans="1:14" ht="15" customHeight="1" thickTop="1" thickBot="1">
      <c r="A41" s="28">
        <v>26</v>
      </c>
      <c r="B41" s="29"/>
      <c r="C41" s="30"/>
      <c r="D41" s="30"/>
      <c r="E41" s="30"/>
      <c r="F41" s="30"/>
      <c r="G41" s="31" t="s">
        <v>187</v>
      </c>
      <c r="H41" s="33" t="s">
        <v>188</v>
      </c>
      <c r="I41" s="28" t="s">
        <v>321</v>
      </c>
      <c r="J41" s="28" t="s">
        <v>23</v>
      </c>
      <c r="K41" s="28"/>
      <c r="L41" s="32"/>
      <c r="M41" s="25"/>
      <c r="N41" s="22">
        <v>45</v>
      </c>
    </row>
    <row r="42" spans="1:14" ht="15" customHeight="1" thickTop="1" thickBot="1">
      <c r="A42" s="28">
        <v>27</v>
      </c>
      <c r="B42" s="29"/>
      <c r="C42" s="30"/>
      <c r="D42" s="30"/>
      <c r="E42" s="30"/>
      <c r="F42" s="30"/>
      <c r="G42" s="31" t="s">
        <v>226</v>
      </c>
      <c r="H42" s="33" t="s">
        <v>225</v>
      </c>
      <c r="I42" s="28" t="s">
        <v>325</v>
      </c>
      <c r="J42" s="28" t="s">
        <v>23</v>
      </c>
      <c r="K42" s="28"/>
      <c r="L42" s="32"/>
      <c r="M42" s="25"/>
      <c r="N42" s="22">
        <v>62</v>
      </c>
    </row>
    <row r="43" spans="1:14" ht="15" customHeight="1" thickTop="1" thickBot="1">
      <c r="A43" s="28">
        <v>28</v>
      </c>
      <c r="B43" s="29"/>
      <c r="C43" s="30"/>
      <c r="D43" s="30"/>
      <c r="E43" s="30"/>
      <c r="F43" s="30"/>
      <c r="G43" s="31" t="s">
        <v>6</v>
      </c>
      <c r="H43" s="33" t="s">
        <v>120</v>
      </c>
      <c r="I43" s="28" t="s">
        <v>326</v>
      </c>
      <c r="J43" s="28" t="s">
        <v>23</v>
      </c>
      <c r="K43" s="28"/>
      <c r="L43" s="32">
        <v>300000</v>
      </c>
      <c r="M43" s="25"/>
      <c r="N43" s="22">
        <v>31.5</v>
      </c>
    </row>
    <row r="44" spans="1:14" ht="15" customHeight="1" thickTop="1" thickBot="1">
      <c r="A44" s="28">
        <v>29</v>
      </c>
      <c r="B44" s="29"/>
      <c r="C44" s="30"/>
      <c r="D44" s="30"/>
      <c r="E44" s="30"/>
      <c r="F44" s="30"/>
      <c r="G44" s="31" t="s">
        <v>6</v>
      </c>
      <c r="H44" s="33" t="s">
        <v>279</v>
      </c>
      <c r="I44" s="28" t="s">
        <v>280</v>
      </c>
      <c r="J44" s="28" t="s">
        <v>23</v>
      </c>
      <c r="K44" s="28"/>
      <c r="L44" s="32"/>
      <c r="M44" s="25"/>
      <c r="N44" s="22">
        <v>33</v>
      </c>
    </row>
    <row r="45" spans="1:14" ht="15" customHeight="1" thickTop="1" thickBot="1">
      <c r="A45" s="28">
        <v>30</v>
      </c>
      <c r="B45" s="40"/>
      <c r="C45" s="41"/>
      <c r="D45" s="41"/>
      <c r="E45" s="41"/>
      <c r="F45" s="41"/>
      <c r="G45" s="37" t="s">
        <v>55</v>
      </c>
      <c r="H45" s="34" t="s">
        <v>158</v>
      </c>
      <c r="I45" s="34" t="s">
        <v>458</v>
      </c>
      <c r="J45" s="34" t="s">
        <v>52</v>
      </c>
      <c r="K45" s="34"/>
      <c r="L45" s="39">
        <v>231000</v>
      </c>
      <c r="M45" s="23"/>
      <c r="N45" s="22">
        <v>29</v>
      </c>
    </row>
    <row r="46" spans="1:14" ht="15" customHeight="1" thickTop="1" thickBot="1">
      <c r="A46" s="28">
        <v>31</v>
      </c>
      <c r="B46" s="40"/>
      <c r="C46" s="41"/>
      <c r="D46" s="41"/>
      <c r="E46" s="41"/>
      <c r="F46" s="41"/>
      <c r="G46" s="37" t="s">
        <v>6</v>
      </c>
      <c r="H46" s="38" t="s">
        <v>154</v>
      </c>
      <c r="I46" s="34" t="s">
        <v>555</v>
      </c>
      <c r="J46" s="34" t="s">
        <v>23</v>
      </c>
      <c r="K46" s="34"/>
      <c r="L46" s="39">
        <v>290000</v>
      </c>
      <c r="M46" s="23"/>
      <c r="N46" s="22">
        <v>34</v>
      </c>
    </row>
    <row r="47" spans="1:14" ht="15" customHeight="1" thickTop="1" thickBot="1">
      <c r="A47" s="28">
        <v>32</v>
      </c>
      <c r="B47" s="40"/>
      <c r="C47" s="41"/>
      <c r="D47" s="41"/>
      <c r="E47" s="41"/>
      <c r="F47" s="41"/>
      <c r="G47" s="37" t="s">
        <v>6</v>
      </c>
      <c r="H47" s="38" t="s">
        <v>374</v>
      </c>
      <c r="I47" s="34" t="s">
        <v>375</v>
      </c>
      <c r="J47" s="34"/>
      <c r="K47" s="34"/>
      <c r="L47" s="39"/>
      <c r="M47" s="23"/>
      <c r="N47" s="22">
        <v>43</v>
      </c>
    </row>
    <row r="48" spans="1:14" ht="15" customHeight="1" thickTop="1" thickBot="1">
      <c r="A48" s="28">
        <v>33</v>
      </c>
      <c r="B48" s="40"/>
      <c r="C48" s="41"/>
      <c r="D48" s="41"/>
      <c r="E48" s="41"/>
      <c r="F48" s="41"/>
      <c r="G48" s="37" t="s">
        <v>6</v>
      </c>
      <c r="H48" s="38" t="s">
        <v>378</v>
      </c>
      <c r="I48" s="34" t="s">
        <v>379</v>
      </c>
      <c r="J48" s="34"/>
      <c r="K48" s="34"/>
      <c r="L48" s="39"/>
      <c r="M48" s="23"/>
      <c r="N48" s="22">
        <v>26</v>
      </c>
    </row>
    <row r="49" spans="1:14" ht="15" customHeight="1" thickTop="1" thickBot="1">
      <c r="A49" s="28">
        <v>34</v>
      </c>
      <c r="B49" s="40"/>
      <c r="C49" s="41"/>
      <c r="D49" s="41"/>
      <c r="E49" s="41"/>
      <c r="F49" s="41"/>
      <c r="G49" s="37" t="s">
        <v>6</v>
      </c>
      <c r="H49" s="38" t="s">
        <v>380</v>
      </c>
      <c r="I49" s="34" t="s">
        <v>381</v>
      </c>
      <c r="J49" s="34"/>
      <c r="K49" s="34"/>
      <c r="L49" s="39"/>
      <c r="M49" s="23"/>
      <c r="N49" s="22">
        <v>42</v>
      </c>
    </row>
    <row r="50" spans="1:14" ht="15" customHeight="1" thickTop="1" thickBot="1">
      <c r="A50" s="28">
        <v>35</v>
      </c>
      <c r="B50" s="40"/>
      <c r="C50" s="41"/>
      <c r="D50" s="41"/>
      <c r="E50" s="41"/>
      <c r="F50" s="41"/>
      <c r="G50" s="37" t="s">
        <v>423</v>
      </c>
      <c r="H50" s="38" t="s">
        <v>419</v>
      </c>
      <c r="I50" s="34" t="s">
        <v>420</v>
      </c>
      <c r="J50" s="34"/>
      <c r="K50" s="34"/>
      <c r="L50" s="39"/>
      <c r="M50" s="23"/>
      <c r="N50" s="22">
        <v>39</v>
      </c>
    </row>
    <row r="51" spans="1:14" ht="15" customHeight="1" thickTop="1" thickBot="1">
      <c r="A51" s="28">
        <v>36</v>
      </c>
      <c r="B51" s="40"/>
      <c r="C51" s="41"/>
      <c r="D51" s="41"/>
      <c r="E51" s="41"/>
      <c r="F51" s="41"/>
      <c r="G51" s="37" t="s">
        <v>423</v>
      </c>
      <c r="H51" s="38" t="s">
        <v>421</v>
      </c>
      <c r="I51" s="34" t="s">
        <v>422</v>
      </c>
      <c r="J51" s="34"/>
      <c r="K51" s="34"/>
      <c r="L51" s="39"/>
      <c r="M51" s="23"/>
      <c r="N51" s="22">
        <v>33.75</v>
      </c>
    </row>
    <row r="52" spans="1:14" ht="15" customHeight="1" thickTop="1" thickBot="1">
      <c r="A52" s="28">
        <v>37</v>
      </c>
      <c r="B52" s="40"/>
      <c r="C52" s="41"/>
      <c r="D52" s="41"/>
      <c r="E52" s="41"/>
      <c r="F52" s="41"/>
      <c r="G52" s="37" t="s">
        <v>6</v>
      </c>
      <c r="H52" s="38" t="s">
        <v>279</v>
      </c>
      <c r="I52" s="34" t="s">
        <v>424</v>
      </c>
      <c r="J52" s="34"/>
      <c r="K52" s="34"/>
      <c r="L52" s="39"/>
      <c r="M52" s="23"/>
      <c r="N52" s="22">
        <v>36</v>
      </c>
    </row>
    <row r="53" spans="1:14" ht="15" customHeight="1" thickTop="1" thickBot="1">
      <c r="A53" s="28">
        <v>38</v>
      </c>
      <c r="B53" s="40"/>
      <c r="C53" s="41"/>
      <c r="D53" s="41"/>
      <c r="E53" s="41"/>
      <c r="F53" s="41"/>
      <c r="G53" s="37" t="s">
        <v>6</v>
      </c>
      <c r="H53" s="38" t="s">
        <v>380</v>
      </c>
      <c r="I53" s="34" t="s">
        <v>503</v>
      </c>
      <c r="J53" s="34"/>
      <c r="K53" s="34"/>
      <c r="L53" s="39"/>
      <c r="M53" s="23"/>
      <c r="N53" s="22">
        <v>44</v>
      </c>
    </row>
    <row r="54" spans="1:14" ht="15" customHeight="1" thickTop="1" thickBot="1">
      <c r="A54" s="28">
        <v>39</v>
      </c>
      <c r="B54" s="29"/>
      <c r="C54" s="30"/>
      <c r="D54" s="30"/>
      <c r="E54" s="30"/>
      <c r="F54" s="30"/>
      <c r="G54" s="31" t="s">
        <v>6</v>
      </c>
      <c r="H54" s="28" t="s">
        <v>135</v>
      </c>
      <c r="I54" s="28" t="s">
        <v>136</v>
      </c>
      <c r="J54" s="28" t="s">
        <v>52</v>
      </c>
      <c r="K54" s="28"/>
      <c r="L54" s="32">
        <v>348000</v>
      </c>
      <c r="M54" s="25"/>
      <c r="N54" s="22">
        <f>L54/10000</f>
        <v>34.799999999999997</v>
      </c>
    </row>
    <row r="55" spans="1:14" ht="15" customHeight="1" thickTop="1" thickBot="1">
      <c r="A55" s="28">
        <v>40</v>
      </c>
      <c r="B55" s="29"/>
      <c r="C55" s="30"/>
      <c r="D55" s="30"/>
      <c r="E55" s="30"/>
      <c r="F55" s="30"/>
      <c r="G55" s="31" t="s">
        <v>62</v>
      </c>
      <c r="H55" s="28" t="s">
        <v>137</v>
      </c>
      <c r="I55" s="28" t="s">
        <v>138</v>
      </c>
      <c r="J55" s="28" t="s">
        <v>52</v>
      </c>
      <c r="K55" s="28"/>
      <c r="L55" s="32">
        <v>348000</v>
      </c>
      <c r="M55" s="25"/>
      <c r="N55" s="22">
        <f>L55/10000</f>
        <v>34.799999999999997</v>
      </c>
    </row>
    <row r="56" spans="1:14" ht="15" customHeight="1" thickTop="1" thickBot="1">
      <c r="A56" s="28">
        <v>41</v>
      </c>
      <c r="B56" s="29"/>
      <c r="C56" s="30"/>
      <c r="D56" s="30"/>
      <c r="E56" s="30"/>
      <c r="F56" s="30"/>
      <c r="G56" s="31" t="s">
        <v>6</v>
      </c>
      <c r="H56" s="28" t="s">
        <v>239</v>
      </c>
      <c r="I56" s="28" t="s">
        <v>517</v>
      </c>
      <c r="J56" s="28" t="s">
        <v>23</v>
      </c>
      <c r="K56" s="28"/>
      <c r="L56" s="32"/>
      <c r="M56" s="25"/>
      <c r="N56" s="22">
        <v>28.17</v>
      </c>
    </row>
    <row r="57" spans="1:14" ht="15" customHeight="1" thickTop="1" thickBot="1">
      <c r="A57" s="28">
        <v>42</v>
      </c>
      <c r="B57" s="29"/>
      <c r="C57" s="30"/>
      <c r="D57" s="30"/>
      <c r="E57" s="30"/>
      <c r="F57" s="30"/>
      <c r="G57" s="31" t="s">
        <v>6</v>
      </c>
      <c r="H57" s="28" t="s">
        <v>129</v>
      </c>
      <c r="I57" s="28" t="s">
        <v>309</v>
      </c>
      <c r="J57" s="28" t="s">
        <v>52</v>
      </c>
      <c r="K57" s="28"/>
      <c r="L57" s="32"/>
      <c r="M57" s="25"/>
      <c r="N57" s="22">
        <v>28.6</v>
      </c>
    </row>
    <row r="58" spans="1:14" ht="15" customHeight="1" thickTop="1" thickBot="1">
      <c r="A58" s="28">
        <v>43</v>
      </c>
      <c r="B58" s="29"/>
      <c r="C58" s="30"/>
      <c r="D58" s="30"/>
      <c r="E58" s="30"/>
      <c r="F58" s="30"/>
      <c r="G58" s="31" t="s">
        <v>6</v>
      </c>
      <c r="H58" s="28" t="s">
        <v>405</v>
      </c>
      <c r="I58" s="28" t="s">
        <v>556</v>
      </c>
      <c r="J58" s="28"/>
      <c r="K58" s="28"/>
      <c r="L58" s="32"/>
      <c r="M58" s="25"/>
      <c r="N58" s="22">
        <v>42.5</v>
      </c>
    </row>
    <row r="59" spans="1:14" ht="15" customHeight="1" thickTop="1" thickBot="1">
      <c r="A59" s="28">
        <v>44</v>
      </c>
      <c r="B59" s="29"/>
      <c r="C59" s="30"/>
      <c r="D59" s="30"/>
      <c r="E59" s="30"/>
      <c r="F59" s="30"/>
      <c r="G59" s="31" t="s">
        <v>62</v>
      </c>
      <c r="H59" s="28" t="s">
        <v>314</v>
      </c>
      <c r="I59" s="28" t="s">
        <v>315</v>
      </c>
      <c r="J59" s="28"/>
      <c r="K59" s="28"/>
      <c r="L59" s="32"/>
      <c r="M59" s="25"/>
      <c r="N59" s="22">
        <v>32</v>
      </c>
    </row>
    <row r="60" spans="1:14" ht="15" customHeight="1" thickTop="1" thickBot="1">
      <c r="A60" s="28">
        <v>45</v>
      </c>
      <c r="B60" s="29"/>
      <c r="C60" s="30"/>
      <c r="D60" s="30"/>
      <c r="E60" s="30"/>
      <c r="F60" s="30"/>
      <c r="G60" s="31" t="s">
        <v>62</v>
      </c>
      <c r="H60" s="28" t="s">
        <v>409</v>
      </c>
      <c r="I60" s="28" t="s">
        <v>410</v>
      </c>
      <c r="J60" s="28"/>
      <c r="K60" s="28"/>
      <c r="L60" s="32"/>
      <c r="M60" s="25"/>
      <c r="N60" s="22">
        <v>41.67</v>
      </c>
    </row>
    <row r="61" spans="1:14" ht="15" customHeight="1" thickTop="1" thickBot="1">
      <c r="A61" s="28">
        <v>46</v>
      </c>
      <c r="B61" s="29"/>
      <c r="C61" s="30"/>
      <c r="D61" s="30"/>
      <c r="E61" s="30"/>
      <c r="F61" s="30"/>
      <c r="G61" s="31" t="s">
        <v>272</v>
      </c>
      <c r="H61" s="28" t="s">
        <v>275</v>
      </c>
      <c r="I61" s="28" t="s">
        <v>276</v>
      </c>
      <c r="J61" s="28" t="s">
        <v>52</v>
      </c>
      <c r="K61" s="28"/>
      <c r="L61" s="32"/>
      <c r="M61" s="25"/>
      <c r="N61" s="22">
        <v>21</v>
      </c>
    </row>
    <row r="62" spans="1:14" ht="15" customHeight="1" thickTop="1" thickBot="1">
      <c r="A62" s="28">
        <v>47</v>
      </c>
      <c r="B62" s="29"/>
      <c r="C62" s="30"/>
      <c r="D62" s="30"/>
      <c r="E62" s="30"/>
      <c r="F62" s="30"/>
      <c r="G62" s="31" t="s">
        <v>277</v>
      </c>
      <c r="H62" s="28" t="s">
        <v>273</v>
      </c>
      <c r="I62" s="28" t="s">
        <v>274</v>
      </c>
      <c r="J62" s="28" t="s">
        <v>287</v>
      </c>
      <c r="K62" s="28"/>
      <c r="L62" s="32"/>
      <c r="M62" s="25"/>
      <c r="N62" s="22">
        <v>21</v>
      </c>
    </row>
    <row r="63" spans="1:14" ht="15" customHeight="1" thickTop="1" thickBot="1">
      <c r="A63" s="28">
        <v>48</v>
      </c>
      <c r="B63" s="29"/>
      <c r="C63" s="30"/>
      <c r="D63" s="30"/>
      <c r="E63" s="30"/>
      <c r="F63" s="30"/>
      <c r="G63" s="31" t="s">
        <v>362</v>
      </c>
      <c r="H63" s="28" t="s">
        <v>278</v>
      </c>
      <c r="I63" s="28" t="s">
        <v>361</v>
      </c>
      <c r="J63" s="28"/>
      <c r="K63" s="28"/>
      <c r="L63" s="32"/>
      <c r="M63" s="25"/>
      <c r="N63" s="22">
        <v>10.28</v>
      </c>
    </row>
    <row r="64" spans="1:14" ht="15" customHeight="1" thickTop="1" thickBot="1">
      <c r="A64" s="28">
        <v>49</v>
      </c>
      <c r="B64" s="29"/>
      <c r="C64" s="30"/>
      <c r="D64" s="30"/>
      <c r="E64" s="30"/>
      <c r="F64" s="30"/>
      <c r="G64" s="31" t="s">
        <v>227</v>
      </c>
      <c r="H64" s="28" t="s">
        <v>240</v>
      </c>
      <c r="I64" s="28" t="s">
        <v>241</v>
      </c>
      <c r="J64" s="28" t="s">
        <v>52</v>
      </c>
      <c r="K64" s="28"/>
      <c r="L64" s="32"/>
      <c r="M64" s="25"/>
      <c r="N64" s="22">
        <v>18.5</v>
      </c>
    </row>
    <row r="65" spans="1:14" ht="15" customHeight="1" thickTop="1" thickBot="1">
      <c r="A65" s="28">
        <v>50</v>
      </c>
      <c r="B65" s="29"/>
      <c r="C65" s="30"/>
      <c r="D65" s="30"/>
      <c r="E65" s="30"/>
      <c r="F65" s="30"/>
      <c r="G65" s="31" t="s">
        <v>227</v>
      </c>
      <c r="H65" s="28" t="s">
        <v>228</v>
      </c>
      <c r="I65" s="28" t="s">
        <v>229</v>
      </c>
      <c r="J65" s="28" t="s">
        <v>52</v>
      </c>
      <c r="K65" s="28"/>
      <c r="L65" s="32"/>
      <c r="M65" s="25"/>
      <c r="N65" s="22">
        <v>11</v>
      </c>
    </row>
    <row r="66" spans="1:14" ht="15" customHeight="1" thickTop="1" thickBot="1">
      <c r="A66" s="28">
        <v>51</v>
      </c>
      <c r="B66" s="29"/>
      <c r="C66" s="30"/>
      <c r="D66" s="30"/>
      <c r="E66" s="30"/>
      <c r="F66" s="30"/>
      <c r="G66" s="31" t="s">
        <v>227</v>
      </c>
      <c r="H66" s="28" t="s">
        <v>468</v>
      </c>
      <c r="I66" s="28" t="s">
        <v>469</v>
      </c>
      <c r="J66" s="28"/>
      <c r="K66" s="28"/>
      <c r="L66" s="32"/>
      <c r="M66" s="25"/>
      <c r="N66" s="22">
        <v>25</v>
      </c>
    </row>
    <row r="67" spans="1:14" ht="15" customHeight="1" thickTop="1" thickBot="1">
      <c r="A67" s="28">
        <v>52</v>
      </c>
      <c r="B67" s="29"/>
      <c r="C67" s="30"/>
      <c r="D67" s="30"/>
      <c r="E67" s="30"/>
      <c r="F67" s="30"/>
      <c r="G67" s="31" t="s">
        <v>227</v>
      </c>
      <c r="H67" s="42" t="s">
        <v>117</v>
      </c>
      <c r="I67" s="28" t="s">
        <v>396</v>
      </c>
      <c r="J67" s="28"/>
      <c r="K67" s="28"/>
      <c r="L67" s="32"/>
      <c r="M67" s="25"/>
      <c r="N67" s="22">
        <v>13.6</v>
      </c>
    </row>
    <row r="68" spans="1:14" ht="15" customHeight="1" thickTop="1" thickBot="1">
      <c r="A68" s="28">
        <v>53</v>
      </c>
      <c r="B68" s="29"/>
      <c r="C68" s="30"/>
      <c r="D68" s="30"/>
      <c r="E68" s="30"/>
      <c r="F68" s="30"/>
      <c r="G68" s="31" t="s">
        <v>382</v>
      </c>
      <c r="H68" s="28" t="s">
        <v>383</v>
      </c>
      <c r="I68" s="28" t="s">
        <v>384</v>
      </c>
      <c r="J68" s="28"/>
      <c r="K68" s="28"/>
      <c r="L68" s="32"/>
      <c r="M68" s="25"/>
      <c r="N68" s="22">
        <v>12</v>
      </c>
    </row>
    <row r="69" spans="1:14" ht="15" customHeight="1" thickTop="1" thickBot="1">
      <c r="A69" s="28">
        <v>54</v>
      </c>
      <c r="B69" s="29"/>
      <c r="C69" s="30"/>
      <c r="D69" s="30"/>
      <c r="E69" s="30"/>
      <c r="F69" s="30"/>
      <c r="G69" s="31" t="s">
        <v>290</v>
      </c>
      <c r="H69" s="42" t="s">
        <v>289</v>
      </c>
      <c r="I69" s="28" t="s">
        <v>373</v>
      </c>
      <c r="J69" s="28"/>
      <c r="K69" s="28"/>
      <c r="L69" s="32"/>
      <c r="M69" s="25"/>
      <c r="N69" s="22">
        <v>29</v>
      </c>
    </row>
    <row r="70" spans="1:14" ht="15" customHeight="1" thickTop="1" thickBot="1">
      <c r="A70" s="28">
        <v>55</v>
      </c>
      <c r="B70" s="29"/>
      <c r="C70" s="30"/>
      <c r="D70" s="30"/>
      <c r="E70" s="30"/>
      <c r="F70" s="30"/>
      <c r="G70" s="31" t="s">
        <v>360</v>
      </c>
      <c r="H70" s="42" t="s">
        <v>358</v>
      </c>
      <c r="I70" s="28" t="s">
        <v>359</v>
      </c>
      <c r="J70" s="28"/>
      <c r="K70" s="28"/>
      <c r="L70" s="32"/>
      <c r="M70" s="25"/>
      <c r="N70" s="22">
        <v>17.47</v>
      </c>
    </row>
    <row r="71" spans="1:14" ht="15" customHeight="1" thickTop="1" thickBot="1">
      <c r="A71" s="28">
        <v>56</v>
      </c>
      <c r="B71" s="29"/>
      <c r="C71" s="30"/>
      <c r="D71" s="30"/>
      <c r="E71" s="30"/>
      <c r="F71" s="30"/>
      <c r="G71" s="31" t="s">
        <v>459</v>
      </c>
      <c r="H71" s="42" t="s">
        <v>460</v>
      </c>
      <c r="I71" s="28" t="s">
        <v>461</v>
      </c>
      <c r="J71" s="28"/>
      <c r="K71" s="28"/>
      <c r="L71" s="32"/>
      <c r="M71" s="25"/>
      <c r="N71" s="22">
        <v>31</v>
      </c>
    </row>
    <row r="72" spans="1:14" ht="15" customHeight="1" thickTop="1" thickBot="1">
      <c r="A72" s="28">
        <v>57</v>
      </c>
      <c r="B72" s="36"/>
      <c r="C72" s="36"/>
      <c r="D72" s="36"/>
      <c r="E72" s="36"/>
      <c r="F72" s="36"/>
      <c r="G72" s="37" t="s">
        <v>31</v>
      </c>
      <c r="H72" s="34" t="s">
        <v>64</v>
      </c>
      <c r="I72" s="34" t="s">
        <v>83</v>
      </c>
      <c r="J72" s="34"/>
      <c r="K72" s="34"/>
      <c r="L72" s="39">
        <v>6650</v>
      </c>
      <c r="M72" s="26">
        <v>0.2</v>
      </c>
      <c r="N72" s="24">
        <f>L72/10000</f>
        <v>0.66500000000000004</v>
      </c>
    </row>
    <row r="73" spans="1:14" ht="15" customHeight="1" thickTop="1" thickBot="1">
      <c r="A73" s="28">
        <v>58</v>
      </c>
      <c r="B73" s="36"/>
      <c r="C73" s="36"/>
      <c r="D73" s="36"/>
      <c r="E73" s="36"/>
      <c r="F73" s="36"/>
      <c r="G73" s="37" t="s">
        <v>70</v>
      </c>
      <c r="H73" s="34" t="s">
        <v>164</v>
      </c>
      <c r="I73" s="34" t="s">
        <v>351</v>
      </c>
      <c r="J73" s="34"/>
      <c r="K73" s="34"/>
      <c r="L73" s="39">
        <v>32000</v>
      </c>
      <c r="M73" s="26">
        <v>0.2</v>
      </c>
      <c r="N73" s="24">
        <v>4.4000000000000004</v>
      </c>
    </row>
    <row r="74" spans="1:14" ht="15" customHeight="1" thickTop="1" thickBot="1">
      <c r="A74" s="28">
        <v>59</v>
      </c>
      <c r="B74" s="36"/>
      <c r="C74" s="36"/>
      <c r="D74" s="36"/>
      <c r="E74" s="36"/>
      <c r="F74" s="36"/>
      <c r="G74" s="37" t="s">
        <v>70</v>
      </c>
      <c r="H74" s="34" t="s">
        <v>465</v>
      </c>
      <c r="I74" s="34" t="s">
        <v>466</v>
      </c>
      <c r="J74" s="34"/>
      <c r="K74" s="34"/>
      <c r="L74" s="39"/>
      <c r="M74" s="26"/>
      <c r="N74" s="24">
        <v>3.8</v>
      </c>
    </row>
    <row r="75" spans="1:14" ht="15" customHeight="1" thickTop="1" thickBot="1">
      <c r="A75" s="28">
        <v>60</v>
      </c>
      <c r="B75" s="36"/>
      <c r="C75" s="36"/>
      <c r="D75" s="36"/>
      <c r="E75" s="36"/>
      <c r="F75" s="36"/>
      <c r="G75" s="37" t="s">
        <v>184</v>
      </c>
      <c r="H75" s="34" t="s">
        <v>185</v>
      </c>
      <c r="I75" s="34" t="s">
        <v>186</v>
      </c>
      <c r="J75" s="34"/>
      <c r="K75" s="34"/>
      <c r="L75" s="39"/>
      <c r="M75" s="26"/>
      <c r="N75" s="24">
        <v>17.5</v>
      </c>
    </row>
    <row r="76" spans="1:14" ht="15" customHeight="1" thickTop="1" thickBot="1">
      <c r="A76" s="28">
        <v>61</v>
      </c>
      <c r="B76" s="36"/>
      <c r="C76" s="36"/>
      <c r="D76" s="36"/>
      <c r="E76" s="36"/>
      <c r="F76" s="36"/>
      <c r="G76" s="37" t="s">
        <v>155</v>
      </c>
      <c r="H76" s="34" t="s">
        <v>156</v>
      </c>
      <c r="I76" s="34" t="s">
        <v>157</v>
      </c>
      <c r="J76" s="34"/>
      <c r="K76" s="34"/>
      <c r="L76" s="39">
        <v>24000</v>
      </c>
      <c r="M76" s="26"/>
      <c r="N76" s="24">
        <f>L76/10000</f>
        <v>2.4</v>
      </c>
    </row>
    <row r="77" spans="1:14" ht="15" customHeight="1" thickTop="1" thickBot="1">
      <c r="A77" s="28">
        <v>62</v>
      </c>
      <c r="B77" s="36"/>
      <c r="C77" s="36"/>
      <c r="D77" s="36"/>
      <c r="E77" s="36"/>
      <c r="F77" s="36"/>
      <c r="G77" s="37" t="s">
        <v>310</v>
      </c>
      <c r="H77" s="34" t="s">
        <v>311</v>
      </c>
      <c r="I77" s="34" t="s">
        <v>312</v>
      </c>
      <c r="J77" s="34"/>
      <c r="K77" s="34"/>
      <c r="L77" s="39"/>
      <c r="M77" s="26"/>
      <c r="N77" s="24">
        <v>7</v>
      </c>
    </row>
    <row r="78" spans="1:14" ht="15" customHeight="1" thickTop="1" thickBot="1">
      <c r="A78" s="28">
        <v>63</v>
      </c>
      <c r="B78" s="36"/>
      <c r="C78" s="36"/>
      <c r="D78" s="36"/>
      <c r="E78" s="36"/>
      <c r="F78" s="36"/>
      <c r="G78" s="37" t="s">
        <v>339</v>
      </c>
      <c r="H78" s="34" t="s">
        <v>285</v>
      </c>
      <c r="I78" s="34" t="s">
        <v>340</v>
      </c>
      <c r="J78" s="34"/>
      <c r="K78" s="34"/>
      <c r="L78" s="39"/>
      <c r="M78" s="26"/>
      <c r="N78" s="24">
        <v>4.5</v>
      </c>
    </row>
    <row r="79" spans="1:14" ht="15" customHeight="1" thickTop="1" thickBot="1">
      <c r="A79" s="28">
        <v>64</v>
      </c>
      <c r="B79" s="36"/>
      <c r="C79" s="36"/>
      <c r="D79" s="36"/>
      <c r="E79" s="36"/>
      <c r="F79" s="36"/>
      <c r="G79" s="37" t="s">
        <v>406</v>
      </c>
      <c r="H79" s="34" t="s">
        <v>407</v>
      </c>
      <c r="I79" s="34" t="s">
        <v>408</v>
      </c>
      <c r="J79" s="34"/>
      <c r="K79" s="34"/>
      <c r="L79" s="39"/>
      <c r="M79" s="26"/>
      <c r="N79" s="24">
        <v>4.3</v>
      </c>
    </row>
    <row r="80" spans="1:14" ht="15" customHeight="1" thickTop="1" thickBot="1">
      <c r="A80" s="28">
        <v>65</v>
      </c>
      <c r="B80" s="36"/>
      <c r="C80" s="36"/>
      <c r="D80" s="36"/>
      <c r="E80" s="36"/>
      <c r="F80" s="36"/>
      <c r="G80" s="37" t="s">
        <v>173</v>
      </c>
      <c r="H80" s="34" t="s">
        <v>174</v>
      </c>
      <c r="I80" s="34" t="s">
        <v>175</v>
      </c>
      <c r="J80" s="34"/>
      <c r="K80" s="34"/>
      <c r="L80" s="39"/>
      <c r="M80" s="26"/>
      <c r="N80" s="24">
        <v>3.5</v>
      </c>
    </row>
    <row r="81" spans="1:14" ht="15" customHeight="1" thickTop="1" thickBot="1">
      <c r="A81" s="28">
        <v>66</v>
      </c>
      <c r="B81" s="36"/>
      <c r="C81" s="36"/>
      <c r="D81" s="36"/>
      <c r="E81" s="36"/>
      <c r="F81" s="36"/>
      <c r="G81" s="37" t="s">
        <v>462</v>
      </c>
      <c r="H81" s="34" t="s">
        <v>164</v>
      </c>
      <c r="I81" s="34" t="s">
        <v>165</v>
      </c>
      <c r="J81" s="34"/>
      <c r="K81" s="34"/>
      <c r="L81" s="39">
        <v>40000</v>
      </c>
      <c r="M81" s="26"/>
      <c r="N81" s="24">
        <f>L81/10000</f>
        <v>4</v>
      </c>
    </row>
    <row r="82" spans="1:14" ht="15" customHeight="1" thickTop="1" thickBot="1">
      <c r="A82" s="28">
        <v>67</v>
      </c>
      <c r="B82" s="36"/>
      <c r="C82" s="36"/>
      <c r="D82" s="36"/>
      <c r="E82" s="36"/>
      <c r="F82" s="36"/>
      <c r="G82" s="37" t="s">
        <v>463</v>
      </c>
      <c r="H82" s="34" t="s">
        <v>246</v>
      </c>
      <c r="I82" s="34" t="s">
        <v>247</v>
      </c>
      <c r="J82" s="34"/>
      <c r="K82" s="34"/>
      <c r="L82" s="39"/>
      <c r="M82" s="26"/>
      <c r="N82" s="24">
        <v>16.5</v>
      </c>
    </row>
    <row r="83" spans="1:14" ht="15" customHeight="1" thickTop="1" thickBot="1">
      <c r="A83" s="28">
        <v>68</v>
      </c>
      <c r="B83" s="30"/>
      <c r="C83" s="30"/>
      <c r="D83" s="30"/>
      <c r="E83" s="30"/>
      <c r="F83" s="30"/>
      <c r="G83" s="31" t="s">
        <v>462</v>
      </c>
      <c r="H83" s="28" t="s">
        <v>134</v>
      </c>
      <c r="I83" s="28" t="s">
        <v>464</v>
      </c>
      <c r="J83" s="28"/>
      <c r="K83" s="28"/>
      <c r="L83" s="32">
        <v>70000</v>
      </c>
      <c r="M83" s="25"/>
      <c r="N83" s="22">
        <v>8.3000000000000007</v>
      </c>
    </row>
    <row r="84" spans="1:14" ht="15" customHeight="1">
      <c r="A84" s="13"/>
      <c r="B84" s="14"/>
      <c r="C84" s="14"/>
      <c r="D84" s="14"/>
      <c r="E84" s="14"/>
      <c r="F84" s="14"/>
      <c r="G84" s="15"/>
      <c r="H84" s="16"/>
      <c r="I84" s="16"/>
      <c r="J84" s="16"/>
      <c r="K84" s="16"/>
      <c r="L84" s="17"/>
      <c r="M84" s="18"/>
      <c r="N84" s="19"/>
    </row>
  </sheetData>
  <mergeCells count="7">
    <mergeCell ref="A14:M14"/>
    <mergeCell ref="C4:O4"/>
    <mergeCell ref="C5:O5"/>
    <mergeCell ref="C6:O6"/>
    <mergeCell ref="C7:O7"/>
    <mergeCell ref="C8:O8"/>
    <mergeCell ref="C9:N9"/>
  </mergeCells>
  <pageMargins left="0.7" right="0.7" top="0.75" bottom="0.75" header="0.3" footer="0.3"/>
  <pageSetup paperSize="9" scale="8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Сувениры</vt:lpstr>
      <vt:lpstr>Лист4</vt:lpstr>
      <vt:lpstr>Лист2</vt:lpstr>
      <vt:lpstr>Рабочая одежда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2020-01-08T05:07:25Z</cp:lastPrinted>
  <dcterms:created xsi:type="dcterms:W3CDTF">2005-12-27T13:15:44Z</dcterms:created>
  <dcterms:modified xsi:type="dcterms:W3CDTF">2021-04-14T15:17:55Z</dcterms:modified>
</cp:coreProperties>
</file>